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20730" windowHeight="11640"/>
  </bookViews>
  <sheets>
    <sheet name="Payment log" sheetId="1" r:id="rId1"/>
  </sheets>
  <calcPr calcId="144525"/>
</workbook>
</file>

<file path=xl/calcChain.xml><?xml version="1.0" encoding="utf-8"?>
<calcChain xmlns="http://schemas.openxmlformats.org/spreadsheetml/2006/main">
  <c r="H125" i="1" l="1"/>
  <c r="H124" i="1" l="1"/>
  <c r="H123" i="1"/>
  <c r="H122" i="1" l="1"/>
  <c r="H121" i="1"/>
  <c r="H120" i="1"/>
  <c r="H119" i="1"/>
  <c r="H118" i="1" l="1"/>
  <c r="H117" i="1"/>
  <c r="H116" i="1" l="1"/>
  <c r="H111" i="1" l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6" i="1"/>
  <c r="H98" i="1" l="1"/>
  <c r="H97" i="1"/>
  <c r="H95" i="1" l="1"/>
  <c r="H94" i="1" l="1"/>
  <c r="H93" i="1"/>
  <c r="H89" i="1" l="1"/>
  <c r="H88" i="1"/>
  <c r="H90" i="1"/>
  <c r="H87" i="1"/>
  <c r="H86" i="1"/>
  <c r="H85" i="1"/>
  <c r="H84" i="1"/>
  <c r="H83" i="1"/>
  <c r="H82" i="1"/>
  <c r="H81" i="1"/>
  <c r="H80" i="1"/>
  <c r="H79" i="1"/>
  <c r="H78" i="1"/>
  <c r="H76" i="1" l="1"/>
  <c r="H74" i="1" l="1"/>
  <c r="H72" i="1" l="1"/>
  <c r="H71" i="1"/>
  <c r="H70" i="1"/>
  <c r="H69" i="1" l="1"/>
  <c r="H68" i="1"/>
  <c r="H67" i="1"/>
  <c r="H66" i="1"/>
  <c r="H65" i="1"/>
  <c r="H64" i="1"/>
  <c r="H63" i="1"/>
  <c r="H62" i="1"/>
  <c r="H61" i="1"/>
  <c r="H60" i="1"/>
  <c r="H59" i="1"/>
  <c r="H58" i="1"/>
  <c r="H57" i="1" l="1"/>
  <c r="H56" i="1"/>
  <c r="H54" i="1"/>
  <c r="H53" i="1"/>
  <c r="H52" i="1"/>
  <c r="H51" i="1"/>
  <c r="H49" i="1" l="1"/>
  <c r="H48" i="1"/>
  <c r="H50" i="1"/>
  <c r="H46" i="1" l="1"/>
  <c r="H47" i="1" l="1"/>
  <c r="H45" i="1"/>
  <c r="H44" i="1"/>
  <c r="H43" i="1"/>
  <c r="H41" i="1"/>
  <c r="H39" i="1"/>
  <c r="H38" i="1"/>
  <c r="H37" i="1"/>
  <c r="H36" i="1"/>
  <c r="H35" i="1"/>
  <c r="H42" i="1" l="1"/>
  <c r="H40" i="1"/>
  <c r="H26" i="1" l="1"/>
  <c r="H25" i="1"/>
  <c r="H34" i="1" l="1"/>
  <c r="H33" i="1"/>
  <c r="H32" i="1"/>
  <c r="H31" i="1"/>
  <c r="I4" i="1" l="1"/>
  <c r="A2" i="1" s="1"/>
  <c r="A4" i="1" l="1"/>
  <c r="A6" i="1"/>
  <c r="A8" i="1" s="1"/>
  <c r="H29" i="1"/>
  <c r="H28" i="1"/>
  <c r="H27" i="1"/>
  <c r="H24" i="1" l="1"/>
  <c r="H23" i="1"/>
  <c r="H22" i="1"/>
  <c r="H21" i="1" l="1"/>
  <c r="H17" i="1" l="1"/>
  <c r="H18" i="1"/>
  <c r="H19" i="1"/>
  <c r="H20" i="1"/>
  <c r="H16" i="1"/>
  <c r="H15" i="1"/>
  <c r="H14" i="1"/>
  <c r="H13" i="1"/>
  <c r="H12" i="1"/>
  <c r="I3" i="1" l="1"/>
  <c r="H11" i="1"/>
  <c r="H10" i="1" l="1"/>
  <c r="H9" i="1" l="1"/>
  <c r="H8" i="1" l="1"/>
  <c r="H7" i="1" l="1"/>
  <c r="H3" i="1" l="1"/>
  <c r="H4" i="1"/>
  <c r="H5" i="1"/>
  <c r="H6" i="1"/>
  <c r="H2" i="1"/>
  <c r="I2" i="1" l="1"/>
</calcChain>
</file>

<file path=xl/sharedStrings.xml><?xml version="1.0" encoding="utf-8"?>
<sst xmlns="http://schemas.openxmlformats.org/spreadsheetml/2006/main" count="681" uniqueCount="302">
  <si>
    <t>Amazon ID</t>
  </si>
  <si>
    <t>Paid</t>
  </si>
  <si>
    <t>Date</t>
  </si>
  <si>
    <t xml:space="preserve">ARXGC76QE55LG </t>
  </si>
  <si>
    <t>UC-NOVX13</t>
  </si>
  <si>
    <t>Code</t>
  </si>
  <si>
    <t>A1DD23J1WBGQUU</t>
  </si>
  <si>
    <t>A498BPKW6UKPL</t>
  </si>
  <si>
    <t xml:space="preserve">A2MMEBT2VIRURK </t>
  </si>
  <si>
    <t>MT Fees</t>
  </si>
  <si>
    <t>A2HMMATI166NG0</t>
  </si>
  <si>
    <t>Username</t>
  </si>
  <si>
    <t>scarletindigo987987</t>
  </si>
  <si>
    <t>zand363363</t>
  </si>
  <si>
    <t>kris986</t>
  </si>
  <si>
    <t>ladybugvb401401</t>
  </si>
  <si>
    <t>N/A</t>
  </si>
  <si>
    <t>Total</t>
  </si>
  <si>
    <t>Usable</t>
  </si>
  <si>
    <t>Earlier</t>
  </si>
  <si>
    <t>S1-no</t>
  </si>
  <si>
    <t>YES</t>
  </si>
  <si>
    <t>A38ZV8LBZ034IZ</t>
  </si>
  <si>
    <t>nclaure513513</t>
  </si>
  <si>
    <t>AVZOC3OGBQRX2</t>
  </si>
  <si>
    <t>pajamajamma869869</t>
  </si>
  <si>
    <t>A1UXVLMCA3PBIL</t>
  </si>
  <si>
    <t>livinghappy826826</t>
  </si>
  <si>
    <t>beebs234234</t>
  </si>
  <si>
    <t>AJTLLYV805FQU</t>
  </si>
  <si>
    <t>A27TW2W6U2CHBA</t>
  </si>
  <si>
    <t>alia24691691</t>
  </si>
  <si>
    <t>Notes</t>
  </si>
  <si>
    <t xml:space="preserve">Earliest HIT version </t>
  </si>
  <si>
    <t>Second HIT version</t>
  </si>
  <si>
    <t>Third HIT version</t>
  </si>
  <si>
    <t>Full study, 20 assignments put up on 12/6 at 5:30 pm</t>
  </si>
  <si>
    <t>All 20 assignments taken up by 6:30 pm; 17 completed S1 in time</t>
  </si>
  <si>
    <t>annbrylnn</t>
  </si>
  <si>
    <t>srhettrick</t>
  </si>
  <si>
    <t>rocko</t>
  </si>
  <si>
    <t>fritterfoof</t>
  </si>
  <si>
    <t>timpani</t>
  </si>
  <si>
    <t>jkseufert</t>
  </si>
  <si>
    <t>jashinson</t>
  </si>
  <si>
    <t>jojo</t>
  </si>
  <si>
    <t>sunpipheny</t>
  </si>
  <si>
    <t>daveturker</t>
  </si>
  <si>
    <t>alexis</t>
  </si>
  <si>
    <t>saintbernard</t>
  </si>
  <si>
    <t>george</t>
  </si>
  <si>
    <t>ongbanilagbatan</t>
  </si>
  <si>
    <t>jessicalamb</t>
  </si>
  <si>
    <t>slkaem</t>
  </si>
  <si>
    <t>melt</t>
  </si>
  <si>
    <t>EXPIRED</t>
  </si>
  <si>
    <t>A25DVO656XH37E</t>
  </si>
  <si>
    <t>A28V5XY8A0R6Q5</t>
  </si>
  <si>
    <t>SUBMITTED MTURK ID FOR S1</t>
  </si>
  <si>
    <t xml:space="preserve">A3A5YU8LCG9FGU </t>
  </si>
  <si>
    <t>10 assignments completed of this total</t>
  </si>
  <si>
    <t>10 more assignments released by system; 10 completed S1 on 12/7 PM</t>
  </si>
  <si>
    <t>underhi1185185</t>
  </si>
  <si>
    <t>A2YAJ76U3JTDS5</t>
  </si>
  <si>
    <t>ripsita156156</t>
  </si>
  <si>
    <t>A2U1AXYOFHNX5V</t>
  </si>
  <si>
    <t>AOQ5KGJJBHHMU</t>
  </si>
  <si>
    <t>darrenbenson354354</t>
  </si>
  <si>
    <t>snuffle183_SESSION_2</t>
  </si>
  <si>
    <t>alysha2011sf447_SESSION_2</t>
  </si>
  <si>
    <t>doodle831</t>
  </si>
  <si>
    <t>A2OQZTSU48GRFG</t>
  </si>
  <si>
    <t xml:space="preserve">A2RMJNF6IPI42F </t>
  </si>
  <si>
    <t xml:space="preserve">A24VT0ZYATF6IQ </t>
  </si>
  <si>
    <t xml:space="preserve">A20QZAISR4DREU </t>
  </si>
  <si>
    <t xml:space="preserve">A17XJNAPY87IH8 </t>
  </si>
  <si>
    <t xml:space="preserve">APOTRMLQZR1BQ </t>
  </si>
  <si>
    <t>1st Trial</t>
  </si>
  <si>
    <t>A21XD6CWE1JNMQ</t>
  </si>
  <si>
    <t>NO</t>
  </si>
  <si>
    <t>A3RD1GEZTSDS4X</t>
  </si>
  <si>
    <t>A19KF02ULCISTQ</t>
  </si>
  <si>
    <t>AI31HI6NS7U3E</t>
  </si>
  <si>
    <t>3 more assignments added to test file labeling modification; 3 completed</t>
  </si>
  <si>
    <t xml:space="preserve">30 more assignments added at 12/12, 1:50 PM </t>
  </si>
  <si>
    <t xml:space="preserve">35 session ones completed 12/12 by 10:16 PM </t>
  </si>
  <si>
    <t>anuchild</t>
  </si>
  <si>
    <t>jm594</t>
  </si>
  <si>
    <t>hard21581581</t>
  </si>
  <si>
    <t>nams720</t>
  </si>
  <si>
    <t>csally96</t>
  </si>
  <si>
    <t>pizzaman</t>
  </si>
  <si>
    <t>A275X9MSOS8O46_meow362362</t>
  </si>
  <si>
    <t>A301I0SG2VVZKS_greentea809</t>
  </si>
  <si>
    <t>AZRJFOL7EHNTV_jd19883883</t>
  </si>
  <si>
    <t>A3GTLCTTVIMPOL_hajduksplit416416</t>
  </si>
  <si>
    <t>A6FMGGN74ZJ7C_matt252252</t>
  </si>
  <si>
    <t>AKLV0WIZZ356X_snoopy123123</t>
  </si>
  <si>
    <t>AC2WSO9OADW3G_ac2wso9oadw3g889889</t>
  </si>
  <si>
    <t>A2DNWDHMMBSHWT_peteydog893893</t>
  </si>
  <si>
    <t>AU2C0Q45DVGJO_amerri227227</t>
  </si>
  <si>
    <t>A3NOVJ4OPSBSN_yumechan169169</t>
  </si>
  <si>
    <t>A228JKUROPXKK3_girlstarla103</t>
  </si>
  <si>
    <t>A2M6M6A78N67SM_baileyboy596596</t>
  </si>
  <si>
    <t>A3862RIFFUV141_clubmg503503</t>
  </si>
  <si>
    <t>glynpark726726</t>
  </si>
  <si>
    <t>tamideering698698_</t>
  </si>
  <si>
    <t>A34EDT3LV8MHLW</t>
  </si>
  <si>
    <t>A18O6G74F0POTD</t>
  </si>
  <si>
    <t>INVALID submission</t>
  </si>
  <si>
    <t>A2YI1E86RZWSWD</t>
  </si>
  <si>
    <t>AYEA5AKLJFSKT</t>
  </si>
  <si>
    <t>SUBMITTED S1</t>
  </si>
  <si>
    <t>A1CVB58SEID6JS</t>
  </si>
  <si>
    <t>REJECTED</t>
  </si>
  <si>
    <t>Total requests</t>
  </si>
  <si>
    <t>67 TOTAL</t>
  </si>
  <si>
    <t>4 pending</t>
  </si>
  <si>
    <t>Expires in 5 days</t>
  </si>
  <si>
    <t>11 completed S1</t>
  </si>
  <si>
    <t>as of 12/14/13 1 AM</t>
  </si>
  <si>
    <t>21 completed S1</t>
  </si>
  <si>
    <t>as of 12/14/13 11 AM</t>
  </si>
  <si>
    <t>22 completed S1</t>
  </si>
  <si>
    <t>as of 12/14/13 3 PM</t>
  </si>
  <si>
    <t>A2OPYL0KCNWXI8</t>
  </si>
  <si>
    <t>mpaquin</t>
  </si>
  <si>
    <t>not paid but valid</t>
  </si>
  <si>
    <t>NOCODE</t>
  </si>
  <si>
    <t>SUBMITTED S1; SAID HE TRIED S2 FROZE</t>
  </si>
  <si>
    <t>A3TSHG5R492EHU</t>
  </si>
  <si>
    <t>a3tshg5r492ehu632632</t>
  </si>
  <si>
    <t xml:space="preserve">davidl403403 </t>
  </si>
  <si>
    <t>asked for password unable to get</t>
  </si>
  <si>
    <t>STATUS 12/14</t>
  </si>
  <si>
    <t>SEE ID</t>
  </si>
  <si>
    <t>A3L2VS3998R77L</t>
  </si>
  <si>
    <t>A3CI73EFDLS3OF</t>
  </si>
  <si>
    <t>A3IEGZEXRQ0UIN</t>
  </si>
  <si>
    <t>A3VNNI6PFNK901</t>
  </si>
  <si>
    <t>A1AKJVWOCX77GF</t>
  </si>
  <si>
    <t>A2H7BU993SYRJG</t>
  </si>
  <si>
    <t>ATBGZP7QOEMB2</t>
  </si>
  <si>
    <t>A16644NV37L66P</t>
  </si>
  <si>
    <t>Issue Names</t>
  </si>
  <si>
    <t>Issue Ids</t>
  </si>
  <si>
    <t>Issue Action</t>
  </si>
  <si>
    <t>Result</t>
  </si>
  <si>
    <t>Action Taken</t>
  </si>
  <si>
    <t>Issue Comment</t>
  </si>
  <si>
    <t>ALJOWI3I1KGFY_brie678678</t>
  </si>
  <si>
    <t>Total Usable</t>
  </si>
  <si>
    <t>Total Needed</t>
  </si>
  <si>
    <t>A8JBJWXWL8KPE_sammywammy109</t>
  </si>
  <si>
    <t>1 of 4 AM 12/13 subjects completed in time</t>
  </si>
  <si>
    <t>A2BWEJ8ZVRG4WU_acengleman251251</t>
  </si>
  <si>
    <t>Batch of 16 subjects remaining or so with S1s done</t>
  </si>
  <si>
    <t>(likely includes unsubm)</t>
  </si>
  <si>
    <t xml:space="preserve">(18 potentially valid) </t>
  </si>
  <si>
    <t>as of 12/14/13 6 PM</t>
  </si>
  <si>
    <t>Batch of 13 subjects with S2 appts through 12/15 10 AM to complete</t>
  </si>
  <si>
    <t>Percent Complete</t>
  </si>
  <si>
    <t>Percent Needed</t>
  </si>
  <si>
    <t>add 0.02 cents</t>
  </si>
  <si>
    <t>for 5 subs</t>
  </si>
  <si>
    <t>Assignments requested</t>
  </si>
  <si>
    <t>Approved out of Reviewed</t>
  </si>
  <si>
    <t>Assignments outstanding</t>
  </si>
  <si>
    <t>Assignments not reviewed</t>
  </si>
  <si>
    <t>Currently S1 done</t>
  </si>
  <si>
    <t>Abandoned S1</t>
  </si>
  <si>
    <t>11 out of 15 subjects completed by 9 AM</t>
  </si>
  <si>
    <t>A3ILHE9QEMS56D_marya897897</t>
  </si>
  <si>
    <t>A3U7X1N5RQ33OC_calico79681681</t>
  </si>
  <si>
    <t>A2ALDZVPEAQW62_larry323323</t>
  </si>
  <si>
    <t>A385X206IUH0PR_amy693693</t>
  </si>
  <si>
    <t>Joseph Villalobos_anunnaki165165</t>
  </si>
  <si>
    <t>AT1TL75Q7J450_treppa574</t>
  </si>
  <si>
    <t>A26EN9U7YNTPI6_mturkworkerforhire448448</t>
  </si>
  <si>
    <t>A3OGXVZ41XKHBV</t>
  </si>
  <si>
    <t>kstealx150</t>
  </si>
  <si>
    <t>51 reviewed</t>
  </si>
  <si>
    <t>45/51</t>
  </si>
  <si>
    <t>34++</t>
  </si>
  <si>
    <t>11 held by Mturkers</t>
  </si>
  <si>
    <t>~13</t>
  </si>
  <si>
    <t xml:space="preserve">13 completed S1 </t>
  </si>
  <si>
    <t>as of 12/15/13 10 AM</t>
  </si>
  <si>
    <t xml:space="preserve">30 more assignments added at 12/15, 12:00 PM </t>
  </si>
  <si>
    <t>meadowlounge446446</t>
  </si>
  <si>
    <t>dsepe0529505505</t>
  </si>
  <si>
    <t>zmi3649710</t>
  </si>
  <si>
    <t>bl280280</t>
  </si>
  <si>
    <t>33 assignments completed in 2 hours</t>
  </si>
  <si>
    <t>A2WT46VZCLY25Q</t>
  </si>
  <si>
    <t xml:space="preserve">A3E26Y02PGX10Y </t>
  </si>
  <si>
    <t>A1WK7GS9E3OS2W</t>
  </si>
  <si>
    <t>AR69RDV1R6SRE</t>
  </si>
  <si>
    <t>AKX5RHHO8BIUX _mnslim1869</t>
  </si>
  <si>
    <t>A0987913304TQJJ683IBA_turkey115115</t>
  </si>
  <si>
    <t>A1IV8V08K6S98Y_ruby567</t>
  </si>
  <si>
    <t>A4TZO18PTB32K_riemtiem623</t>
  </si>
  <si>
    <t>A1XB1D2XYTN5GM_happy332332</t>
  </si>
  <si>
    <t>A772G20EITWXG_haha838</t>
  </si>
  <si>
    <t>AN3KR7C1SLYY3_artin248</t>
  </si>
  <si>
    <t>A3A2R6H3JF7WU5_laura683</t>
  </si>
  <si>
    <t>AKZ8SFOAI4RZN_nxa276276</t>
  </si>
  <si>
    <t>A2BFWD2MT0YCM8_jonesan777489</t>
  </si>
  <si>
    <t>ID</t>
  </si>
  <si>
    <t>AG4MMHVYMTXFD_fayray509509</t>
  </si>
  <si>
    <t>A17WMLQ6MRU2SG_jhgoldst763763</t>
  </si>
  <si>
    <t>Special Case</t>
  </si>
  <si>
    <t>SAID S2 FROZE</t>
  </si>
  <si>
    <t>ASKED FOR PASSWORD</t>
  </si>
  <si>
    <t>A2M6M6A78N67SM</t>
  </si>
  <si>
    <t>ALREADY PAID 2ND</t>
  </si>
  <si>
    <t>Probation</t>
  </si>
  <si>
    <t>kelley47984984</t>
  </si>
  <si>
    <t>AR69RDV1R6SRE_bl280280</t>
  </si>
  <si>
    <t>ATTNN7LIQZY1X_quantum638638</t>
  </si>
  <si>
    <t>A1WK7GS9E3OS2W_zmi3649710</t>
  </si>
  <si>
    <t>AQ9YKODDI6KPD_ark5624812</t>
  </si>
  <si>
    <t>no paid</t>
  </si>
  <si>
    <t>anon473473</t>
  </si>
  <si>
    <t>AGNJKSH5LFKXZ</t>
  </si>
  <si>
    <t>aland206206</t>
  </si>
  <si>
    <t>A2A11VR7U0B8IQ_alyssa702702</t>
  </si>
  <si>
    <t>AFZ3OILHAA7V3</t>
  </si>
  <si>
    <t>cwbelcher262262</t>
  </si>
  <si>
    <t>A2IDGF5AXZMH7V_pamitch580580</t>
  </si>
  <si>
    <t>AERPZ62IAVJPF_whitejw98740</t>
  </si>
  <si>
    <t>A3IX7NEE8OBXE5_gold1car838838</t>
  </si>
  <si>
    <t>ATIHT9PP44ZIC_chalyse998998</t>
  </si>
  <si>
    <t xml:space="preserve">A20MXDUP9U2UPE </t>
  </si>
  <si>
    <t>SUBMITTED RANDOM</t>
  </si>
  <si>
    <t>A163MRYD9B6X8O_angeljzmom262262</t>
  </si>
  <si>
    <t>A2AB9WEOEPG7WR_jovan107913</t>
  </si>
  <si>
    <t xml:space="preserve"> A1QLGNEYOXMLDY_kocasiop715715</t>
  </si>
  <si>
    <t>A3U0HJ1P3EJNU1_jove23933</t>
  </si>
  <si>
    <t>AV2UIIO8B9UVY</t>
  </si>
  <si>
    <t>mike1844937838</t>
  </si>
  <si>
    <t>A3C74V8YAPD366_fcx209616616</t>
  </si>
  <si>
    <t>A3AB28JKSZ4QOL_anon473473</t>
  </si>
  <si>
    <t>AV11WS7T7V6UK_lambchop166166</t>
  </si>
  <si>
    <t>A1WUI06I74GZ0R_a1wui06i74gz0r759</t>
  </si>
  <si>
    <t>A1EHERSHAHOWRB_camw243243</t>
  </si>
  <si>
    <t>AGNJKSH5LFKXZ_aland206206</t>
  </si>
  <si>
    <t>AFZ3OILHAA7V3_cwbelcher262262</t>
  </si>
  <si>
    <t>AWRGO32SQQMZ3_dankwhale185185</t>
  </si>
  <si>
    <t>tracyschef@yahoo.com_teachergirl934934</t>
  </si>
  <si>
    <t>10 more assignments added at 7 PM, 12/17</t>
  </si>
  <si>
    <t>A3Q0QURRI61FVB_dolita248</t>
  </si>
  <si>
    <t>ASLV1YPANH9C4_scoobers862862</t>
  </si>
  <si>
    <t>ABUXM7VAW5SKJ_suffen839</t>
  </si>
  <si>
    <t xml:space="preserve">A1OKZIC4YFL1DF </t>
  </si>
  <si>
    <t>special paid</t>
  </si>
  <si>
    <t>A1OWIN35U8CQHO_dirtdiver743743</t>
  </si>
  <si>
    <t>A1QUX85DHFMXBS_dcdb178178</t>
  </si>
  <si>
    <t>A3H1OEV2347EQF_mickeykriese792792</t>
  </si>
  <si>
    <t>A2RG3JD9RNRO24_amanda912</t>
  </si>
  <si>
    <t>A2HMMATI166NG0_ladybugvb690</t>
  </si>
  <si>
    <t>A248ARSA6FS20S_mguess112112</t>
  </si>
  <si>
    <t>A13C0QVPYJH1I8_mscornflakes652652</t>
  </si>
  <si>
    <t>AZ5XZ9DOQ3E4A_2daysession523523</t>
  </si>
  <si>
    <t>A25SGBOJZLYBJO_lojw241241</t>
  </si>
  <si>
    <t>A2FR6HROOYREKO_scumbag448448</t>
  </si>
  <si>
    <t>A3IQL7EGZDP3ZZ_djream330</t>
  </si>
  <si>
    <t>A2749DC85C9H0F_kamauw962</t>
  </si>
  <si>
    <t>A1UT24L635HEZ6_trkslv172172</t>
  </si>
  <si>
    <t>A2PWQE7PMPZ02J_samsung761761</t>
  </si>
  <si>
    <t>A12UL8GZD2QDU7_tispyro571</t>
  </si>
  <si>
    <t>A3L99RGPK6FZGH_bkraus638638</t>
  </si>
  <si>
    <t>Justinmm11@gmail.com_kelix164164</t>
  </si>
  <si>
    <t>A3FAY7229RK2XX_ironman278</t>
  </si>
  <si>
    <t>A2FNSPM7N4V401_desta295</t>
  </si>
  <si>
    <t xml:space="preserve">A373XDGAMRWCI9 </t>
  </si>
  <si>
    <t>AW3Z6PSJSFOK5</t>
  </si>
  <si>
    <t>panthermom</t>
  </si>
  <si>
    <t>STATUS 12/19</t>
  </si>
  <si>
    <t>Need 19 more</t>
  </si>
  <si>
    <t>Have 18 assignments outstanding</t>
  </si>
  <si>
    <t>Rate is 52% completion</t>
  </si>
  <si>
    <t>Currently 19 S1 files</t>
  </si>
  <si>
    <t>Estimated completion</t>
  </si>
  <si>
    <t>10 files</t>
  </si>
  <si>
    <t>A3I17THZ14XQ0_enders649649</t>
  </si>
  <si>
    <t>not paid yet</t>
  </si>
  <si>
    <t>A17GN0W9MBIA6L_asiandoll562</t>
  </si>
  <si>
    <t>A1JL2MUVQ09FWR_davidcoradin389389</t>
  </si>
  <si>
    <t>A2UVAIZE4A7KV2_mando3434725725</t>
  </si>
  <si>
    <t>A2T40XAO3IV02S_dontlooklikethat421</t>
  </si>
  <si>
    <t>A2T40XAO3IV02S</t>
  </si>
  <si>
    <t>A2A8SO9SNR96AY_niamh1882210</t>
  </si>
  <si>
    <t>A1ET9SEVU0K4ED_desydee956956</t>
  </si>
  <si>
    <t>ABIQDZJ9GCCH2_sspatel809103103</t>
  </si>
  <si>
    <t>A1J7UOZM0M25RX_dinkidoo671671</t>
  </si>
  <si>
    <t>did not submit</t>
  </si>
  <si>
    <t>A3E08GRFJJAT2S_hottt776766</t>
  </si>
  <si>
    <t>A152FGSJ9WCXN3_baddlad415415</t>
  </si>
  <si>
    <t>A25UPZIUEYCDP1_manorb830830</t>
  </si>
  <si>
    <t>inaneone419419</t>
  </si>
  <si>
    <t>AV5JSFJWPMNWH_hungergames428428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</si>
</sst>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0" fillId="0" borderId="0" xfId="0" applyFill="1" applyBorder="1"/>
    <xf numFmtId="0" fontId="0" fillId="0" borderId="0" xfId="0" applyBorder="1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 wrapText="1"/>
    </xf>
    <xf numFmtId="22" fontId="0" fillId="0" borderId="0" xfId="0" applyNumberFormat="1"/>
    <xf numFmtId="0" fontId="0" fillId="0" borderId="4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0" fillId="0" borderId="4" xfId="0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0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quester.mturk.com/mturk/adjudicateAssignm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6"/>
  <sheetViews>
    <sheetView tabSelected="1" workbookViewId="0"/>
  </sheetViews>
  <sheetFormatPr defaultRowHeight="15" x14ac:dyDescent="0.25"/>
  <cols>
    <col min="1" max="1" width="21.5703125" customWidth="1"/>
    <col min="2" max="2" width="21.5703125" style="11" customWidth="1"/>
    <col min="3" max="3" width="17.5703125" customWidth="1"/>
    <col min="4" max="4" width="31.5703125" customWidth="1"/>
    <col min="5" max="5" width="13" customWidth="1"/>
    <col min="6" max="6" width="9.140625" style="2"/>
    <col min="7" max="7" width="10.7109375" bestFit="1" customWidth="1"/>
    <col min="8" max="8" width="9.140625" style="2"/>
    <col min="11" max="11" width="9.140625" style="9"/>
    <col min="17" max="17" width="9.140625" style="11"/>
    <col min="18" max="18" width="16.28515625" customWidth="1"/>
    <col min="24" max="24" width="15.85546875" bestFit="1" customWidth="1"/>
    <col min="28" max="28" width="9.140625" style="11"/>
    <col min="34" max="34" width="9.140625" style="11"/>
  </cols>
  <sheetData>
    <row r="1" spans="1:35" ht="15.75" thickBot="1" x14ac:dyDescent="0.3">
      <c r="A1" t="s">
        <v>151</v>
      </c>
      <c r="B1" s="18" t="s">
        <v>165</v>
      </c>
      <c r="C1" t="s">
        <v>11</v>
      </c>
      <c r="D1" t="s">
        <v>0</v>
      </c>
      <c r="E1" t="s">
        <v>5</v>
      </c>
      <c r="F1" s="2" t="s">
        <v>1</v>
      </c>
      <c r="G1" t="s">
        <v>2</v>
      </c>
      <c r="H1" s="2" t="s">
        <v>9</v>
      </c>
      <c r="I1" t="s">
        <v>17</v>
      </c>
      <c r="J1" s="2" t="s">
        <v>18</v>
      </c>
      <c r="K1" s="9" t="s">
        <v>32</v>
      </c>
      <c r="R1" t="s">
        <v>144</v>
      </c>
      <c r="S1" t="s">
        <v>145</v>
      </c>
      <c r="V1" t="s">
        <v>146</v>
      </c>
      <c r="X1" t="s">
        <v>149</v>
      </c>
      <c r="Y1" t="s">
        <v>147</v>
      </c>
      <c r="AA1" t="s">
        <v>148</v>
      </c>
      <c r="AC1" s="6" t="s">
        <v>211</v>
      </c>
      <c r="AI1" t="s">
        <v>216</v>
      </c>
    </row>
    <row r="2" spans="1:35" ht="15.75" thickBot="1" x14ac:dyDescent="0.3">
      <c r="A2" s="20">
        <f>I4</f>
        <v>114</v>
      </c>
      <c r="B2" s="19">
        <v>120</v>
      </c>
      <c r="C2" t="s">
        <v>16</v>
      </c>
      <c r="D2" t="s">
        <v>3</v>
      </c>
      <c r="E2" t="s">
        <v>4</v>
      </c>
      <c r="F2" s="2">
        <v>2</v>
      </c>
      <c r="G2" s="1">
        <v>41598</v>
      </c>
      <c r="H2" s="2">
        <f>0.1*F2</f>
        <v>0.2</v>
      </c>
      <c r="I2" s="2">
        <f>SUM(SUM(F2:F1003)+SUM(H2:H1003))</f>
        <v>194.92499999999998</v>
      </c>
      <c r="J2" t="s">
        <v>19</v>
      </c>
      <c r="K2" s="9" t="s">
        <v>33</v>
      </c>
      <c r="AC2" s="21" t="s">
        <v>110</v>
      </c>
      <c r="AF2" t="s">
        <v>212</v>
      </c>
      <c r="AI2" t="s">
        <v>194</v>
      </c>
    </row>
    <row r="3" spans="1:35" x14ac:dyDescent="0.25">
      <c r="A3" t="s">
        <v>152</v>
      </c>
      <c r="B3" s="18" t="s">
        <v>166</v>
      </c>
      <c r="C3" t="s">
        <v>12</v>
      </c>
      <c r="D3" t="s">
        <v>6</v>
      </c>
      <c r="E3" t="s">
        <v>4</v>
      </c>
      <c r="F3" s="2">
        <v>1.25</v>
      </c>
      <c r="G3" s="1">
        <v>41606</v>
      </c>
      <c r="H3" s="2">
        <f t="shared" ref="H3:H9" si="0">0.1*F3</f>
        <v>0.125</v>
      </c>
      <c r="I3" s="2">
        <f>SUM(SUM(F12:F1003)+SUM(H12:H1003))</f>
        <v>179.25</v>
      </c>
      <c r="J3" t="s">
        <v>20</v>
      </c>
      <c r="K3" s="9" t="s">
        <v>34</v>
      </c>
      <c r="AC3" s="21" t="s">
        <v>111</v>
      </c>
      <c r="AF3" t="s">
        <v>213</v>
      </c>
      <c r="AI3" s="22" t="s">
        <v>195</v>
      </c>
    </row>
    <row r="4" spans="1:35" x14ac:dyDescent="0.25">
      <c r="A4" s="16">
        <f>120-A2</f>
        <v>6</v>
      </c>
      <c r="B4" s="18" t="s">
        <v>182</v>
      </c>
      <c r="C4" t="s">
        <v>13</v>
      </c>
      <c r="D4" t="s">
        <v>7</v>
      </c>
      <c r="E4" t="s">
        <v>4</v>
      </c>
      <c r="F4" s="2">
        <v>1.25</v>
      </c>
      <c r="G4" s="1">
        <v>41608</v>
      </c>
      <c r="H4" s="2">
        <f t="shared" si="0"/>
        <v>0.125</v>
      </c>
      <c r="I4">
        <f>COUNTIF(J12:J509,"YES")</f>
        <v>114</v>
      </c>
      <c r="J4" t="s">
        <v>20</v>
      </c>
      <c r="AC4" t="s">
        <v>214</v>
      </c>
      <c r="AF4" t="s">
        <v>215</v>
      </c>
      <c r="AI4" t="s">
        <v>196</v>
      </c>
    </row>
    <row r="5" spans="1:35" x14ac:dyDescent="0.25">
      <c r="A5" t="s">
        <v>161</v>
      </c>
      <c r="B5" s="18" t="s">
        <v>167</v>
      </c>
      <c r="C5" t="s">
        <v>14</v>
      </c>
      <c r="D5" t="s">
        <v>8</v>
      </c>
      <c r="E5" t="s">
        <v>4</v>
      </c>
      <c r="F5" s="2">
        <v>1.25</v>
      </c>
      <c r="G5" s="1">
        <v>41608</v>
      </c>
      <c r="H5" s="2">
        <f t="shared" si="0"/>
        <v>0.125</v>
      </c>
      <c r="I5" t="s">
        <v>163</v>
      </c>
      <c r="J5" t="s">
        <v>20</v>
      </c>
    </row>
    <row r="6" spans="1:35" x14ac:dyDescent="0.25">
      <c r="A6" s="17">
        <f>A2/120</f>
        <v>0.95</v>
      </c>
      <c r="B6" s="18">
        <v>11</v>
      </c>
      <c r="C6" t="s">
        <v>15</v>
      </c>
      <c r="D6" t="s">
        <v>10</v>
      </c>
      <c r="E6" t="s">
        <v>4</v>
      </c>
      <c r="F6" s="2">
        <v>1.25</v>
      </c>
      <c r="G6" s="1">
        <v>41609</v>
      </c>
      <c r="H6" s="2">
        <f t="shared" si="0"/>
        <v>0.125</v>
      </c>
      <c r="I6" t="s">
        <v>164</v>
      </c>
      <c r="J6" t="s">
        <v>77</v>
      </c>
    </row>
    <row r="7" spans="1:35" x14ac:dyDescent="0.25">
      <c r="A7" t="s">
        <v>162</v>
      </c>
      <c r="B7" s="11" t="s">
        <v>168</v>
      </c>
      <c r="C7" t="s">
        <v>23</v>
      </c>
      <c r="D7" t="s">
        <v>22</v>
      </c>
      <c r="E7" t="s">
        <v>4</v>
      </c>
      <c r="F7" s="2">
        <v>1.5</v>
      </c>
      <c r="G7" s="1">
        <v>41609</v>
      </c>
      <c r="H7" s="2">
        <f t="shared" si="0"/>
        <v>0.15000000000000002</v>
      </c>
      <c r="J7" t="s">
        <v>77</v>
      </c>
      <c r="K7" s="9" t="s">
        <v>35</v>
      </c>
    </row>
    <row r="8" spans="1:35" x14ac:dyDescent="0.25">
      <c r="A8" s="17">
        <f>1-A6</f>
        <v>5.0000000000000044E-2</v>
      </c>
      <c r="B8" s="18">
        <v>4</v>
      </c>
      <c r="C8" t="s">
        <v>25</v>
      </c>
      <c r="D8" t="s">
        <v>24</v>
      </c>
      <c r="E8" t="s">
        <v>4</v>
      </c>
      <c r="F8" s="2">
        <v>1.5</v>
      </c>
      <c r="G8" s="1">
        <v>41610</v>
      </c>
      <c r="H8" s="2">
        <f t="shared" si="0"/>
        <v>0.15000000000000002</v>
      </c>
      <c r="J8" t="s">
        <v>77</v>
      </c>
    </row>
    <row r="9" spans="1:35" x14ac:dyDescent="0.25">
      <c r="B9" s="11" t="s">
        <v>169</v>
      </c>
      <c r="C9" t="s">
        <v>27</v>
      </c>
      <c r="D9" t="s">
        <v>26</v>
      </c>
      <c r="E9" t="s">
        <v>4</v>
      </c>
      <c r="F9" s="2">
        <v>1.5</v>
      </c>
      <c r="G9" s="1">
        <v>41611</v>
      </c>
      <c r="H9" s="2">
        <f t="shared" si="0"/>
        <v>0.15000000000000002</v>
      </c>
      <c r="J9" t="s">
        <v>77</v>
      </c>
    </row>
    <row r="10" spans="1:35" x14ac:dyDescent="0.25">
      <c r="B10" s="11" t="s">
        <v>185</v>
      </c>
      <c r="C10" t="s">
        <v>28</v>
      </c>
      <c r="D10" t="s">
        <v>29</v>
      </c>
      <c r="E10" t="s">
        <v>4</v>
      </c>
      <c r="F10" s="2">
        <v>1.5</v>
      </c>
      <c r="G10" s="1">
        <v>41611</v>
      </c>
      <c r="H10" s="2">
        <f t="shared" ref="H10" si="1">0.1*F10</f>
        <v>0.15000000000000002</v>
      </c>
      <c r="J10" t="s">
        <v>77</v>
      </c>
    </row>
    <row r="11" spans="1:35" s="3" customFormat="1" x14ac:dyDescent="0.25">
      <c r="A11" s="7"/>
      <c r="B11" s="11" t="s">
        <v>170</v>
      </c>
      <c r="C11" s="3" t="s">
        <v>31</v>
      </c>
      <c r="D11" s="3" t="s">
        <v>30</v>
      </c>
      <c r="E11" s="3" t="s">
        <v>4</v>
      </c>
      <c r="F11" s="4">
        <v>1.25</v>
      </c>
      <c r="G11" s="5">
        <v>41611</v>
      </c>
      <c r="H11" s="4">
        <f t="shared" ref="H11:H20" si="2">0.1*F11</f>
        <v>0.125</v>
      </c>
      <c r="J11" s="12" t="s">
        <v>77</v>
      </c>
      <c r="K11" s="10"/>
      <c r="Q11" s="12"/>
      <c r="AB11" s="12"/>
      <c r="AH11" s="12"/>
    </row>
    <row r="12" spans="1:35" x14ac:dyDescent="0.25">
      <c r="B12" s="18" t="s">
        <v>183</v>
      </c>
      <c r="C12" s="6" t="s">
        <v>38</v>
      </c>
      <c r="D12" s="6" t="s">
        <v>141</v>
      </c>
      <c r="E12" s="7" t="s">
        <v>4</v>
      </c>
      <c r="F12" s="2">
        <v>1.5</v>
      </c>
      <c r="G12" s="1">
        <v>41615</v>
      </c>
      <c r="H12" s="8">
        <f t="shared" si="2"/>
        <v>0.15000000000000002</v>
      </c>
      <c r="J12" s="6" t="s">
        <v>21</v>
      </c>
      <c r="K12" s="9" t="s">
        <v>36</v>
      </c>
      <c r="R12" s="9" t="s">
        <v>42</v>
      </c>
      <c r="S12" s="7"/>
      <c r="Y12" t="s">
        <v>55</v>
      </c>
      <c r="AA12" t="s">
        <v>114</v>
      </c>
    </row>
    <row r="13" spans="1:35" x14ac:dyDescent="0.25">
      <c r="C13" s="6" t="s">
        <v>39</v>
      </c>
      <c r="D13" t="s">
        <v>56</v>
      </c>
      <c r="E13" s="7" t="s">
        <v>128</v>
      </c>
      <c r="F13" s="2">
        <v>1.5</v>
      </c>
      <c r="G13" s="1">
        <v>41615</v>
      </c>
      <c r="H13" s="8">
        <f t="shared" si="2"/>
        <v>0.15000000000000002</v>
      </c>
      <c r="J13" s="6" t="s">
        <v>21</v>
      </c>
      <c r="K13" s="9" t="s">
        <v>37</v>
      </c>
      <c r="R13" s="9" t="s">
        <v>43</v>
      </c>
      <c r="S13" s="7"/>
      <c r="Y13" t="s">
        <v>55</v>
      </c>
      <c r="AA13" t="s">
        <v>114</v>
      </c>
    </row>
    <row r="14" spans="1:35" x14ac:dyDescent="0.25">
      <c r="C14" s="6" t="s">
        <v>40</v>
      </c>
      <c r="D14" t="s">
        <v>140</v>
      </c>
      <c r="E14" s="7" t="s">
        <v>4</v>
      </c>
      <c r="F14" s="2">
        <v>1.5</v>
      </c>
      <c r="G14" s="1">
        <v>41615</v>
      </c>
      <c r="H14" s="8">
        <f t="shared" si="2"/>
        <v>0.15000000000000002</v>
      </c>
      <c r="J14" s="6" t="s">
        <v>21</v>
      </c>
      <c r="K14" s="9" t="s">
        <v>60</v>
      </c>
      <c r="R14" s="9" t="s">
        <v>44</v>
      </c>
      <c r="S14" s="7"/>
      <c r="Y14" t="s">
        <v>55</v>
      </c>
      <c r="AA14" t="s">
        <v>114</v>
      </c>
    </row>
    <row r="15" spans="1:35" x14ac:dyDescent="0.25">
      <c r="C15" s="6" t="s">
        <v>41</v>
      </c>
      <c r="D15" t="s">
        <v>57</v>
      </c>
      <c r="E15" s="7" t="s">
        <v>128</v>
      </c>
      <c r="F15" s="2">
        <v>1.5</v>
      </c>
      <c r="G15" s="1">
        <v>41615</v>
      </c>
      <c r="H15" s="8">
        <f t="shared" si="2"/>
        <v>0.15000000000000002</v>
      </c>
      <c r="J15" s="6" t="s">
        <v>21</v>
      </c>
      <c r="R15" s="9" t="s">
        <v>45</v>
      </c>
      <c r="S15" s="7"/>
      <c r="Y15" t="s">
        <v>55</v>
      </c>
      <c r="AA15" t="s">
        <v>114</v>
      </c>
    </row>
    <row r="16" spans="1:35" x14ac:dyDescent="0.25">
      <c r="C16" s="6" t="s">
        <v>49</v>
      </c>
      <c r="D16" t="s">
        <v>139</v>
      </c>
      <c r="E16" s="7" t="s">
        <v>4</v>
      </c>
      <c r="F16" s="2">
        <v>1.5</v>
      </c>
      <c r="G16" s="1">
        <v>41615</v>
      </c>
      <c r="H16" s="8">
        <f t="shared" si="2"/>
        <v>0.15000000000000002</v>
      </c>
      <c r="J16" s="6" t="s">
        <v>21</v>
      </c>
      <c r="R16" s="9" t="s">
        <v>46</v>
      </c>
      <c r="S16" t="s">
        <v>59</v>
      </c>
      <c r="V16" t="s">
        <v>58</v>
      </c>
      <c r="Y16" t="s">
        <v>55</v>
      </c>
      <c r="AA16" t="s">
        <v>114</v>
      </c>
    </row>
    <row r="17" spans="1:27" x14ac:dyDescent="0.25">
      <c r="A17" t="s">
        <v>278</v>
      </c>
      <c r="B17" s="11" t="s">
        <v>279</v>
      </c>
      <c r="C17" s="6" t="s">
        <v>50</v>
      </c>
      <c r="D17" t="s">
        <v>136</v>
      </c>
      <c r="E17" s="7" t="s">
        <v>4</v>
      </c>
      <c r="F17" s="2">
        <v>1.5</v>
      </c>
      <c r="G17" s="1">
        <v>41615</v>
      </c>
      <c r="H17" s="8">
        <f t="shared" si="2"/>
        <v>0.15000000000000002</v>
      </c>
      <c r="J17" s="6" t="s">
        <v>21</v>
      </c>
      <c r="R17" s="9" t="s">
        <v>48</v>
      </c>
      <c r="S17" s="7"/>
      <c r="Y17" t="s">
        <v>55</v>
      </c>
      <c r="AA17" t="s">
        <v>114</v>
      </c>
    </row>
    <row r="18" spans="1:27" x14ac:dyDescent="0.25">
      <c r="B18" s="11" t="s">
        <v>280</v>
      </c>
      <c r="C18" s="6" t="s">
        <v>51</v>
      </c>
      <c r="D18" t="s">
        <v>142</v>
      </c>
      <c r="E18" s="7" t="s">
        <v>4</v>
      </c>
      <c r="F18" s="2">
        <v>1.5</v>
      </c>
      <c r="G18" s="1">
        <v>41615</v>
      </c>
      <c r="H18" s="8">
        <f t="shared" si="2"/>
        <v>0.15000000000000002</v>
      </c>
      <c r="J18" s="6" t="s">
        <v>21</v>
      </c>
      <c r="R18" s="9" t="s">
        <v>53</v>
      </c>
      <c r="S18" s="7"/>
    </row>
    <row r="19" spans="1:27" x14ac:dyDescent="0.25">
      <c r="B19" s="11" t="s">
        <v>281</v>
      </c>
      <c r="C19" s="6" t="s">
        <v>54</v>
      </c>
      <c r="D19" t="s">
        <v>138</v>
      </c>
      <c r="E19" s="7" t="s">
        <v>4</v>
      </c>
      <c r="F19" s="2">
        <v>1.5</v>
      </c>
      <c r="G19" s="1">
        <v>41615</v>
      </c>
      <c r="H19" s="8">
        <f t="shared" si="2"/>
        <v>0.15000000000000002</v>
      </c>
      <c r="J19" s="6" t="s">
        <v>21</v>
      </c>
    </row>
    <row r="20" spans="1:27" x14ac:dyDescent="0.25">
      <c r="C20" s="6" t="s">
        <v>52</v>
      </c>
      <c r="D20" t="s">
        <v>137</v>
      </c>
      <c r="E20" s="7" t="s">
        <v>4</v>
      </c>
      <c r="F20" s="2">
        <v>1.5</v>
      </c>
      <c r="G20" s="1">
        <v>41615</v>
      </c>
      <c r="H20" s="8">
        <f t="shared" si="2"/>
        <v>0.15000000000000002</v>
      </c>
      <c r="J20" s="6" t="s">
        <v>21</v>
      </c>
    </row>
    <row r="21" spans="1:27" x14ac:dyDescent="0.25">
      <c r="B21" s="11" t="s">
        <v>282</v>
      </c>
      <c r="C21" t="s">
        <v>47</v>
      </c>
      <c r="D21" t="s">
        <v>143</v>
      </c>
      <c r="E21" s="7" t="s">
        <v>4</v>
      </c>
      <c r="F21" s="2">
        <v>1.5</v>
      </c>
      <c r="G21" s="1">
        <v>41615</v>
      </c>
      <c r="H21" s="8">
        <f t="shared" ref="H21" si="3">0.1*F21</f>
        <v>0.15000000000000002</v>
      </c>
      <c r="J21" s="6" t="s">
        <v>21</v>
      </c>
    </row>
    <row r="22" spans="1:27" x14ac:dyDescent="0.25">
      <c r="B22" s="11" t="s">
        <v>283</v>
      </c>
      <c r="C22" t="s">
        <v>67</v>
      </c>
      <c r="D22" t="s">
        <v>71</v>
      </c>
      <c r="E22" s="7" t="s">
        <v>4</v>
      </c>
      <c r="F22" s="2">
        <v>1.5</v>
      </c>
      <c r="G22" s="1">
        <v>41617</v>
      </c>
      <c r="H22" s="8">
        <f t="shared" ref="H22:H23" si="4">0.1*F22</f>
        <v>0.15000000000000002</v>
      </c>
      <c r="J22" s="6" t="s">
        <v>21</v>
      </c>
      <c r="K22" s="9" t="s">
        <v>61</v>
      </c>
      <c r="R22" t="s">
        <v>62</v>
      </c>
      <c r="S22" t="s">
        <v>63</v>
      </c>
      <c r="V22" t="s">
        <v>58</v>
      </c>
      <c r="Y22" t="s">
        <v>55</v>
      </c>
      <c r="AA22" t="s">
        <v>114</v>
      </c>
    </row>
    <row r="23" spans="1:27" x14ac:dyDescent="0.25">
      <c r="B23" s="11" t="s">
        <v>284</v>
      </c>
      <c r="C23" t="s">
        <v>68</v>
      </c>
      <c r="D23" t="s">
        <v>72</v>
      </c>
      <c r="E23" s="7" t="s">
        <v>4</v>
      </c>
      <c r="F23" s="2">
        <v>1.5</v>
      </c>
      <c r="G23" s="1">
        <v>41617</v>
      </c>
      <c r="H23" s="8">
        <f t="shared" si="4"/>
        <v>0.15000000000000002</v>
      </c>
      <c r="J23" s="6" t="s">
        <v>21</v>
      </c>
      <c r="R23" t="s">
        <v>64</v>
      </c>
      <c r="S23" t="s">
        <v>65</v>
      </c>
      <c r="V23" t="s">
        <v>58</v>
      </c>
      <c r="Y23" t="s">
        <v>55</v>
      </c>
      <c r="AA23" t="s">
        <v>114</v>
      </c>
    </row>
    <row r="24" spans="1:27" x14ac:dyDescent="0.25">
      <c r="C24" t="s">
        <v>69</v>
      </c>
      <c r="D24" t="s">
        <v>73</v>
      </c>
      <c r="E24" s="7" t="s">
        <v>4</v>
      </c>
      <c r="F24" s="2">
        <v>1.5</v>
      </c>
      <c r="G24" s="1">
        <v>41618</v>
      </c>
      <c r="H24" s="8">
        <f t="shared" ref="H24:H26" si="5">0.1*F24</f>
        <v>0.15000000000000002</v>
      </c>
      <c r="J24" s="6" t="s">
        <v>21</v>
      </c>
      <c r="R24" t="s">
        <v>70</v>
      </c>
      <c r="S24" t="s">
        <v>66</v>
      </c>
      <c r="V24" t="s">
        <v>58</v>
      </c>
      <c r="AA24" t="s">
        <v>114</v>
      </c>
    </row>
    <row r="25" spans="1:27" x14ac:dyDescent="0.25">
      <c r="C25" t="s">
        <v>105</v>
      </c>
      <c r="D25" t="s">
        <v>107</v>
      </c>
      <c r="E25" s="7" t="s">
        <v>4</v>
      </c>
      <c r="F25" s="2">
        <v>1.5</v>
      </c>
      <c r="G25" s="1">
        <v>41618</v>
      </c>
      <c r="H25" s="8">
        <f t="shared" si="5"/>
        <v>0.15000000000000002</v>
      </c>
      <c r="J25" s="6" t="s">
        <v>21</v>
      </c>
    </row>
    <row r="26" spans="1:27" x14ac:dyDescent="0.25">
      <c r="C26" t="s">
        <v>106</v>
      </c>
      <c r="D26" t="s">
        <v>108</v>
      </c>
      <c r="E26" s="7" t="s">
        <v>4</v>
      </c>
      <c r="F26" s="2">
        <v>1.5</v>
      </c>
      <c r="G26" s="1">
        <v>41618</v>
      </c>
      <c r="H26" s="8">
        <f t="shared" si="5"/>
        <v>0.15000000000000002</v>
      </c>
      <c r="J26" s="6" t="s">
        <v>21</v>
      </c>
    </row>
    <row r="27" spans="1:27" x14ac:dyDescent="0.25">
      <c r="C27" t="s">
        <v>91</v>
      </c>
      <c r="D27" t="s">
        <v>74</v>
      </c>
      <c r="E27" s="7" t="s">
        <v>4</v>
      </c>
      <c r="F27" s="2">
        <v>1.5</v>
      </c>
      <c r="G27" s="1">
        <v>41618</v>
      </c>
      <c r="H27" s="8">
        <f t="shared" ref="H27:H29" si="6">0.1*F27</f>
        <v>0.15000000000000002</v>
      </c>
      <c r="J27" s="6" t="s">
        <v>21</v>
      </c>
    </row>
    <row r="28" spans="1:27" x14ac:dyDescent="0.25">
      <c r="C28" s="13" t="s">
        <v>90</v>
      </c>
      <c r="D28" t="s">
        <v>75</v>
      </c>
      <c r="E28" s="7" t="s">
        <v>4</v>
      </c>
      <c r="F28" s="2">
        <v>1.5</v>
      </c>
      <c r="G28" s="1">
        <v>41618</v>
      </c>
      <c r="H28" s="8">
        <f t="shared" si="6"/>
        <v>0.15000000000000002</v>
      </c>
      <c r="J28" s="6" t="s">
        <v>21</v>
      </c>
    </row>
    <row r="29" spans="1:27" x14ac:dyDescent="0.25">
      <c r="C29" s="13" t="s">
        <v>89</v>
      </c>
      <c r="D29" t="s">
        <v>76</v>
      </c>
      <c r="E29" s="7" t="s">
        <v>4</v>
      </c>
      <c r="F29" s="2">
        <v>1.5</v>
      </c>
      <c r="G29" s="1">
        <v>41618</v>
      </c>
      <c r="H29" s="8">
        <f t="shared" si="6"/>
        <v>0.15000000000000002</v>
      </c>
      <c r="J29" s="6" t="s">
        <v>21</v>
      </c>
    </row>
    <row r="30" spans="1:27" x14ac:dyDescent="0.25">
      <c r="C30" s="13" t="s">
        <v>126</v>
      </c>
      <c r="D30" t="s">
        <v>125</v>
      </c>
      <c r="E30" s="7" t="s">
        <v>128</v>
      </c>
      <c r="F30" s="2" t="s">
        <v>127</v>
      </c>
      <c r="G30" s="1">
        <v>41618</v>
      </c>
      <c r="H30" s="8">
        <v>0</v>
      </c>
      <c r="J30" s="6" t="s">
        <v>21</v>
      </c>
    </row>
    <row r="31" spans="1:27" x14ac:dyDescent="0.25">
      <c r="C31" t="s">
        <v>16</v>
      </c>
      <c r="D31" t="s">
        <v>78</v>
      </c>
      <c r="E31" s="7" t="s">
        <v>128</v>
      </c>
      <c r="F31" s="2">
        <v>1.5</v>
      </c>
      <c r="G31" s="1">
        <v>41618</v>
      </c>
      <c r="H31" s="8">
        <f t="shared" ref="H31:H35" si="7">0.1*F31</f>
        <v>0.15000000000000002</v>
      </c>
      <c r="J31" s="6" t="s">
        <v>79</v>
      </c>
    </row>
    <row r="32" spans="1:27" x14ac:dyDescent="0.25">
      <c r="C32" t="s">
        <v>88</v>
      </c>
      <c r="D32" t="s">
        <v>80</v>
      </c>
      <c r="E32" s="7" t="s">
        <v>4</v>
      </c>
      <c r="F32" s="2">
        <v>1.5</v>
      </c>
      <c r="G32" s="1">
        <v>41620</v>
      </c>
      <c r="H32" s="8">
        <f t="shared" si="7"/>
        <v>0.15000000000000002</v>
      </c>
      <c r="J32" s="6" t="s">
        <v>21</v>
      </c>
      <c r="K32" s="9" t="s">
        <v>83</v>
      </c>
    </row>
    <row r="33" spans="1:27" x14ac:dyDescent="0.25">
      <c r="C33" t="s">
        <v>87</v>
      </c>
      <c r="D33" t="s">
        <v>81</v>
      </c>
      <c r="E33" s="7" t="s">
        <v>4</v>
      </c>
      <c r="F33" s="2">
        <v>1.5</v>
      </c>
      <c r="G33" s="1">
        <v>41620</v>
      </c>
      <c r="H33" s="8">
        <f t="shared" si="7"/>
        <v>0.15000000000000002</v>
      </c>
      <c r="J33" s="6" t="s">
        <v>21</v>
      </c>
    </row>
    <row r="34" spans="1:27" x14ac:dyDescent="0.25">
      <c r="C34" t="s">
        <v>86</v>
      </c>
      <c r="D34" t="s">
        <v>82</v>
      </c>
      <c r="E34" s="7" t="s">
        <v>4</v>
      </c>
      <c r="F34" s="2">
        <v>1.5</v>
      </c>
      <c r="G34" s="1">
        <v>41620</v>
      </c>
      <c r="H34" s="8">
        <f t="shared" si="7"/>
        <v>0.15000000000000002</v>
      </c>
      <c r="J34" s="6" t="s">
        <v>21</v>
      </c>
    </row>
    <row r="35" spans="1:27" x14ac:dyDescent="0.25">
      <c r="A35" t="s">
        <v>134</v>
      </c>
      <c r="C35" t="s">
        <v>135</v>
      </c>
      <c r="D35" t="s">
        <v>92</v>
      </c>
      <c r="E35" s="7" t="s">
        <v>4</v>
      </c>
      <c r="F35" s="2">
        <v>1.5</v>
      </c>
      <c r="G35" s="1">
        <v>41622</v>
      </c>
      <c r="H35" s="8">
        <f t="shared" si="7"/>
        <v>0.15000000000000002</v>
      </c>
      <c r="J35" t="s">
        <v>21</v>
      </c>
      <c r="K35" s="9" t="s">
        <v>84</v>
      </c>
    </row>
    <row r="36" spans="1:27" x14ac:dyDescent="0.25">
      <c r="A36" t="s">
        <v>115</v>
      </c>
      <c r="C36" t="s">
        <v>135</v>
      </c>
      <c r="D36" t="s">
        <v>93</v>
      </c>
      <c r="E36" s="7" t="s">
        <v>4</v>
      </c>
      <c r="F36" s="2">
        <v>1.5</v>
      </c>
      <c r="G36" s="1">
        <v>41622</v>
      </c>
      <c r="H36" s="8">
        <f t="shared" ref="H36:H39" si="8">0.1*F36</f>
        <v>0.15000000000000002</v>
      </c>
      <c r="J36" t="s">
        <v>21</v>
      </c>
      <c r="K36" s="9" t="s">
        <v>85</v>
      </c>
    </row>
    <row r="37" spans="1:27" x14ac:dyDescent="0.25">
      <c r="A37" t="s">
        <v>116</v>
      </c>
      <c r="B37" s="11" t="s">
        <v>181</v>
      </c>
      <c r="C37" t="s">
        <v>135</v>
      </c>
      <c r="D37" t="s">
        <v>94</v>
      </c>
      <c r="E37" s="7" t="s">
        <v>4</v>
      </c>
      <c r="F37" s="2">
        <v>1.5</v>
      </c>
      <c r="G37" s="1">
        <v>41622</v>
      </c>
      <c r="H37" s="8">
        <f t="shared" si="8"/>
        <v>0.15000000000000002</v>
      </c>
      <c r="J37" t="s">
        <v>21</v>
      </c>
    </row>
    <row r="38" spans="1:27" x14ac:dyDescent="0.25">
      <c r="B38" s="11" t="s">
        <v>184</v>
      </c>
      <c r="C38" t="s">
        <v>135</v>
      </c>
      <c r="D38" t="s">
        <v>95</v>
      </c>
      <c r="E38" s="7" t="s">
        <v>4</v>
      </c>
      <c r="F38" s="2">
        <v>1.5</v>
      </c>
      <c r="G38" s="1">
        <v>41622</v>
      </c>
      <c r="H38" s="8">
        <f t="shared" si="8"/>
        <v>0.15000000000000002</v>
      </c>
      <c r="J38" t="s">
        <v>21</v>
      </c>
    </row>
    <row r="39" spans="1:27" x14ac:dyDescent="0.25">
      <c r="B39" s="11" t="s">
        <v>157</v>
      </c>
      <c r="C39" t="s">
        <v>135</v>
      </c>
      <c r="D39" t="s">
        <v>96</v>
      </c>
      <c r="E39" s="7" t="s">
        <v>4</v>
      </c>
      <c r="F39" s="2">
        <v>1.5</v>
      </c>
      <c r="G39" s="1">
        <v>41622</v>
      </c>
      <c r="H39" s="8">
        <f t="shared" si="8"/>
        <v>0.15000000000000002</v>
      </c>
      <c r="J39" t="s">
        <v>21</v>
      </c>
    </row>
    <row r="40" spans="1:27" x14ac:dyDescent="0.25">
      <c r="B40" s="11" t="s">
        <v>117</v>
      </c>
      <c r="C40" t="s">
        <v>135</v>
      </c>
      <c r="D40" t="s">
        <v>97</v>
      </c>
      <c r="E40" t="s">
        <v>128</v>
      </c>
      <c r="F40" s="2">
        <v>1.5</v>
      </c>
      <c r="G40" s="1">
        <v>41622</v>
      </c>
      <c r="H40" s="8">
        <f t="shared" ref="H40:H41" si="9">0.1*F40</f>
        <v>0.15000000000000002</v>
      </c>
      <c r="J40" t="s">
        <v>21</v>
      </c>
    </row>
    <row r="41" spans="1:27" x14ac:dyDescent="0.25">
      <c r="A41" t="s">
        <v>118</v>
      </c>
      <c r="C41" t="s">
        <v>135</v>
      </c>
      <c r="D41" t="s">
        <v>98</v>
      </c>
      <c r="E41" s="7" t="s">
        <v>4</v>
      </c>
      <c r="F41" s="2">
        <v>1.5</v>
      </c>
      <c r="G41" s="1">
        <v>41622</v>
      </c>
      <c r="H41" s="8">
        <f t="shared" si="9"/>
        <v>0.15000000000000002</v>
      </c>
      <c r="J41" t="s">
        <v>21</v>
      </c>
    </row>
    <row r="42" spans="1:27" x14ac:dyDescent="0.25">
      <c r="A42" t="s">
        <v>119</v>
      </c>
      <c r="B42" s="11" t="s">
        <v>120</v>
      </c>
      <c r="C42" t="s">
        <v>135</v>
      </c>
      <c r="D42" t="s">
        <v>99</v>
      </c>
      <c r="E42" t="s">
        <v>128</v>
      </c>
      <c r="F42" s="2">
        <v>1.5</v>
      </c>
      <c r="G42" s="1">
        <v>41622</v>
      </c>
      <c r="H42" s="8">
        <f t="shared" ref="H42:H45" si="10">0.1*F42</f>
        <v>0.15000000000000002</v>
      </c>
      <c r="J42" t="s">
        <v>21</v>
      </c>
      <c r="R42" t="s">
        <v>131</v>
      </c>
      <c r="S42" t="s">
        <v>130</v>
      </c>
      <c r="V42" t="s">
        <v>109</v>
      </c>
      <c r="AA42" t="s">
        <v>114</v>
      </c>
    </row>
    <row r="43" spans="1:27" x14ac:dyDescent="0.25">
      <c r="A43" s="7" t="s">
        <v>121</v>
      </c>
      <c r="B43" s="11" t="s">
        <v>122</v>
      </c>
      <c r="C43" t="s">
        <v>135</v>
      </c>
      <c r="D43" t="s">
        <v>100</v>
      </c>
      <c r="E43" s="7" t="s">
        <v>4</v>
      </c>
      <c r="F43" s="2">
        <v>1.5</v>
      </c>
      <c r="G43" s="1">
        <v>41622</v>
      </c>
      <c r="H43" s="8">
        <f t="shared" si="10"/>
        <v>0.15000000000000002</v>
      </c>
      <c r="J43" t="s">
        <v>21</v>
      </c>
      <c r="S43" s="21" t="s">
        <v>110</v>
      </c>
      <c r="V43" t="s">
        <v>129</v>
      </c>
    </row>
    <row r="44" spans="1:27" x14ac:dyDescent="0.25">
      <c r="A44" s="6" t="s">
        <v>123</v>
      </c>
      <c r="B44" s="15" t="s">
        <v>124</v>
      </c>
      <c r="C44" t="s">
        <v>135</v>
      </c>
      <c r="D44" t="s">
        <v>101</v>
      </c>
      <c r="E44" s="7" t="s">
        <v>4</v>
      </c>
      <c r="F44" s="2">
        <v>1.5</v>
      </c>
      <c r="G44" s="1">
        <v>41622</v>
      </c>
      <c r="H44" s="8">
        <f t="shared" si="10"/>
        <v>0.15000000000000002</v>
      </c>
      <c r="J44" t="s">
        <v>21</v>
      </c>
      <c r="R44" t="s">
        <v>132</v>
      </c>
      <c r="S44" s="21" t="s">
        <v>111</v>
      </c>
      <c r="V44" t="s">
        <v>112</v>
      </c>
      <c r="X44" t="s">
        <v>133</v>
      </c>
    </row>
    <row r="45" spans="1:27" x14ac:dyDescent="0.25">
      <c r="A45" s="6" t="s">
        <v>158</v>
      </c>
      <c r="B45" s="11" t="s">
        <v>159</v>
      </c>
      <c r="C45" t="s">
        <v>135</v>
      </c>
      <c r="D45" t="s">
        <v>102</v>
      </c>
      <c r="E45" s="7" t="s">
        <v>4</v>
      </c>
      <c r="F45" s="2">
        <v>1.5</v>
      </c>
      <c r="G45" s="1">
        <v>41622</v>
      </c>
      <c r="H45" s="8">
        <f t="shared" si="10"/>
        <v>0.15000000000000002</v>
      </c>
      <c r="J45" t="s">
        <v>21</v>
      </c>
      <c r="R45" t="s">
        <v>217</v>
      </c>
      <c r="S45" s="21" t="s">
        <v>113</v>
      </c>
      <c r="V45" t="s">
        <v>112</v>
      </c>
      <c r="X45" s="14">
        <v>41621.675000000003</v>
      </c>
      <c r="AA45" t="s">
        <v>114</v>
      </c>
    </row>
    <row r="46" spans="1:27" x14ac:dyDescent="0.25">
      <c r="A46" s="6" t="s">
        <v>186</v>
      </c>
      <c r="B46" s="11" t="s">
        <v>187</v>
      </c>
      <c r="C46" t="s">
        <v>135</v>
      </c>
      <c r="D46" t="s">
        <v>103</v>
      </c>
      <c r="E46" s="6" t="s">
        <v>128</v>
      </c>
      <c r="F46" s="2">
        <v>1.5</v>
      </c>
      <c r="G46" s="1">
        <v>41622</v>
      </c>
      <c r="H46" s="8">
        <f t="shared" ref="H46" si="11">0.1*F46</f>
        <v>0.15000000000000002</v>
      </c>
      <c r="J46" t="s">
        <v>21</v>
      </c>
    </row>
    <row r="47" spans="1:27" x14ac:dyDescent="0.25">
      <c r="C47" t="s">
        <v>135</v>
      </c>
      <c r="D47" t="s">
        <v>104</v>
      </c>
      <c r="E47" s="7" t="s">
        <v>4</v>
      </c>
      <c r="F47" s="2">
        <v>1.5</v>
      </c>
      <c r="G47" s="1">
        <v>41622</v>
      </c>
      <c r="H47" s="8">
        <f t="shared" ref="H47:H49" si="12">0.1*F47</f>
        <v>0.15000000000000002</v>
      </c>
      <c r="J47" t="s">
        <v>21</v>
      </c>
    </row>
    <row r="48" spans="1:27" x14ac:dyDescent="0.25">
      <c r="C48" t="s">
        <v>135</v>
      </c>
      <c r="D48" t="s">
        <v>153</v>
      </c>
      <c r="E48" s="7" t="s">
        <v>4</v>
      </c>
      <c r="F48" s="2">
        <v>1.5</v>
      </c>
      <c r="G48" s="1">
        <v>41622</v>
      </c>
      <c r="H48" s="8">
        <f t="shared" si="12"/>
        <v>0.15000000000000002</v>
      </c>
      <c r="J48" t="s">
        <v>21</v>
      </c>
      <c r="K48" s="9" t="s">
        <v>154</v>
      </c>
    </row>
    <row r="49" spans="3:27" x14ac:dyDescent="0.25">
      <c r="C49" t="s">
        <v>135</v>
      </c>
      <c r="D49" t="s">
        <v>155</v>
      </c>
      <c r="E49" s="7" t="s">
        <v>4</v>
      </c>
      <c r="F49" s="2">
        <v>1.5</v>
      </c>
      <c r="G49" s="1">
        <v>41622</v>
      </c>
      <c r="H49" s="8">
        <f t="shared" si="12"/>
        <v>0.15000000000000002</v>
      </c>
      <c r="J49" t="s">
        <v>21</v>
      </c>
    </row>
    <row r="50" spans="3:27" x14ac:dyDescent="0.25">
      <c r="C50" t="s">
        <v>135</v>
      </c>
      <c r="D50" t="s">
        <v>150</v>
      </c>
      <c r="E50" s="7" t="s">
        <v>4</v>
      </c>
      <c r="F50" s="2">
        <v>1.5</v>
      </c>
      <c r="G50" s="1">
        <v>41622</v>
      </c>
      <c r="H50" s="8">
        <f t="shared" ref="H50" si="13">0.1*F50</f>
        <v>0.15000000000000002</v>
      </c>
      <c r="J50" t="s">
        <v>21</v>
      </c>
      <c r="K50" s="9" t="s">
        <v>156</v>
      </c>
    </row>
    <row r="51" spans="3:27" x14ac:dyDescent="0.25">
      <c r="C51" t="s">
        <v>135</v>
      </c>
      <c r="D51" t="s">
        <v>172</v>
      </c>
      <c r="E51" s="7" t="s">
        <v>4</v>
      </c>
      <c r="F51" s="2">
        <v>1.5</v>
      </c>
      <c r="G51" s="1">
        <v>41623</v>
      </c>
      <c r="H51" s="8">
        <f t="shared" ref="H51" si="14">0.1*F51</f>
        <v>0.15000000000000002</v>
      </c>
      <c r="J51" t="s">
        <v>21</v>
      </c>
      <c r="K51" s="9" t="s">
        <v>160</v>
      </c>
    </row>
    <row r="52" spans="3:27" x14ac:dyDescent="0.25">
      <c r="C52" t="s">
        <v>135</v>
      </c>
      <c r="D52" t="s">
        <v>173</v>
      </c>
      <c r="E52" s="7" t="s">
        <v>4</v>
      </c>
      <c r="F52" s="2">
        <v>1.5</v>
      </c>
      <c r="G52" s="1">
        <v>41623</v>
      </c>
      <c r="H52" s="8">
        <f t="shared" ref="H52:H54" si="15">0.1*F52</f>
        <v>0.15000000000000002</v>
      </c>
      <c r="J52" t="s">
        <v>21</v>
      </c>
      <c r="K52" s="9" t="s">
        <v>171</v>
      </c>
    </row>
    <row r="53" spans="3:27" x14ac:dyDescent="0.25">
      <c r="C53" t="s">
        <v>135</v>
      </c>
      <c r="D53" t="s">
        <v>174</v>
      </c>
      <c r="E53" s="7" t="s">
        <v>4</v>
      </c>
      <c r="F53" s="2">
        <v>1.5</v>
      </c>
      <c r="G53" s="1">
        <v>41623</v>
      </c>
      <c r="H53" s="8">
        <f t="shared" si="15"/>
        <v>0.15000000000000002</v>
      </c>
      <c r="J53" t="s">
        <v>21</v>
      </c>
    </row>
    <row r="54" spans="3:27" x14ac:dyDescent="0.25">
      <c r="C54" t="s">
        <v>135</v>
      </c>
      <c r="D54" t="s">
        <v>175</v>
      </c>
      <c r="E54" s="7" t="s">
        <v>4</v>
      </c>
      <c r="F54" s="2">
        <v>1.5</v>
      </c>
      <c r="G54" s="1">
        <v>41623</v>
      </c>
      <c r="H54" s="8">
        <f t="shared" si="15"/>
        <v>0.15000000000000002</v>
      </c>
      <c r="J54" t="s">
        <v>21</v>
      </c>
    </row>
    <row r="55" spans="3:27" x14ac:dyDescent="0.25">
      <c r="C55" t="s">
        <v>135</v>
      </c>
      <c r="D55" t="s">
        <v>176</v>
      </c>
      <c r="E55" s="6" t="s">
        <v>128</v>
      </c>
      <c r="F55" s="2" t="s">
        <v>222</v>
      </c>
      <c r="G55" s="1">
        <v>41623</v>
      </c>
      <c r="H55" s="2" t="s">
        <v>222</v>
      </c>
      <c r="J55" t="s">
        <v>21</v>
      </c>
    </row>
    <row r="56" spans="3:27" x14ac:dyDescent="0.25">
      <c r="C56" t="s">
        <v>135</v>
      </c>
      <c r="D56" t="s">
        <v>177</v>
      </c>
      <c r="E56" s="7" t="s">
        <v>4</v>
      </c>
      <c r="F56" s="2">
        <v>1.5</v>
      </c>
      <c r="G56" s="1">
        <v>41623</v>
      </c>
      <c r="H56" s="8">
        <f t="shared" ref="H56:H58" si="16">0.1*F56</f>
        <v>0.15000000000000002</v>
      </c>
      <c r="J56" t="s">
        <v>21</v>
      </c>
    </row>
    <row r="57" spans="3:27" x14ac:dyDescent="0.25">
      <c r="C57" t="s">
        <v>135</v>
      </c>
      <c r="D57" t="s">
        <v>178</v>
      </c>
      <c r="E57" s="7" t="s">
        <v>4</v>
      </c>
      <c r="F57" s="2">
        <v>1.5</v>
      </c>
      <c r="G57" s="1">
        <v>41623</v>
      </c>
      <c r="H57" s="8">
        <f t="shared" si="16"/>
        <v>0.15000000000000002</v>
      </c>
      <c r="J57" t="s">
        <v>21</v>
      </c>
    </row>
    <row r="58" spans="3:27" x14ac:dyDescent="0.25">
      <c r="C58" t="s">
        <v>135</v>
      </c>
      <c r="D58" s="21" t="s">
        <v>198</v>
      </c>
      <c r="E58" s="7" t="s">
        <v>4</v>
      </c>
      <c r="F58" s="2">
        <v>1.5</v>
      </c>
      <c r="G58" s="1">
        <v>41624</v>
      </c>
      <c r="H58" s="8">
        <f t="shared" si="16"/>
        <v>0.15000000000000002</v>
      </c>
      <c r="J58" t="s">
        <v>21</v>
      </c>
      <c r="K58" s="9" t="s">
        <v>188</v>
      </c>
      <c r="R58" t="s">
        <v>180</v>
      </c>
      <c r="S58" t="s">
        <v>179</v>
      </c>
      <c r="V58" t="s">
        <v>112</v>
      </c>
      <c r="AA58" t="s">
        <v>114</v>
      </c>
    </row>
    <row r="59" spans="3:27" x14ac:dyDescent="0.25">
      <c r="C59" t="s">
        <v>135</v>
      </c>
      <c r="D59" s="21" t="s">
        <v>199</v>
      </c>
      <c r="E59" s="7" t="s">
        <v>4</v>
      </c>
      <c r="F59" s="2">
        <v>1.5</v>
      </c>
      <c r="G59" s="1">
        <v>41624</v>
      </c>
      <c r="H59" s="8">
        <f t="shared" ref="H59:H67" si="17">0.1*F59</f>
        <v>0.15000000000000002</v>
      </c>
      <c r="J59" t="s">
        <v>21</v>
      </c>
      <c r="K59" s="9" t="s">
        <v>193</v>
      </c>
      <c r="R59" t="s">
        <v>189</v>
      </c>
      <c r="S59" t="s">
        <v>194</v>
      </c>
      <c r="V59" t="s">
        <v>112</v>
      </c>
      <c r="AA59" t="s">
        <v>114</v>
      </c>
    </row>
    <row r="60" spans="3:27" x14ac:dyDescent="0.25">
      <c r="C60" t="s">
        <v>135</v>
      </c>
      <c r="D60" s="21" t="s">
        <v>200</v>
      </c>
      <c r="E60" s="7" t="s">
        <v>4</v>
      </c>
      <c r="F60" s="2">
        <v>1.5</v>
      </c>
      <c r="G60" s="1">
        <v>41624</v>
      </c>
      <c r="H60" s="8">
        <f t="shared" si="17"/>
        <v>0.15000000000000002</v>
      </c>
      <c r="J60" t="s">
        <v>21</v>
      </c>
      <c r="R60" t="s">
        <v>190</v>
      </c>
      <c r="S60" t="s">
        <v>195</v>
      </c>
      <c r="V60" t="s">
        <v>112</v>
      </c>
      <c r="AA60" t="s">
        <v>114</v>
      </c>
    </row>
    <row r="61" spans="3:27" x14ac:dyDescent="0.25">
      <c r="C61" t="s">
        <v>135</v>
      </c>
      <c r="D61" s="21" t="s">
        <v>201</v>
      </c>
      <c r="E61" s="7" t="s">
        <v>4</v>
      </c>
      <c r="F61" s="2">
        <v>1.5</v>
      </c>
      <c r="G61" s="1">
        <v>41624</v>
      </c>
      <c r="H61" s="8">
        <f t="shared" si="17"/>
        <v>0.15000000000000002</v>
      </c>
      <c r="J61" t="s">
        <v>21</v>
      </c>
      <c r="R61" t="s">
        <v>191</v>
      </c>
      <c r="S61" t="s">
        <v>196</v>
      </c>
      <c r="V61" t="s">
        <v>112</v>
      </c>
      <c r="AA61" t="s">
        <v>114</v>
      </c>
    </row>
    <row r="62" spans="3:27" x14ac:dyDescent="0.25">
      <c r="C62" t="s">
        <v>135</v>
      </c>
      <c r="D62" s="21" t="s">
        <v>202</v>
      </c>
      <c r="E62" s="7" t="s">
        <v>4</v>
      </c>
      <c r="F62" s="2">
        <v>1.5</v>
      </c>
      <c r="G62" s="1">
        <v>41624</v>
      </c>
      <c r="H62" s="8">
        <f t="shared" si="17"/>
        <v>0.15000000000000002</v>
      </c>
      <c r="J62" t="s">
        <v>21</v>
      </c>
      <c r="R62" t="s">
        <v>192</v>
      </c>
      <c r="S62" t="s">
        <v>197</v>
      </c>
      <c r="V62" t="s">
        <v>112</v>
      </c>
      <c r="AA62" t="s">
        <v>114</v>
      </c>
    </row>
    <row r="63" spans="3:27" x14ac:dyDescent="0.25">
      <c r="C63" t="s">
        <v>135</v>
      </c>
      <c r="D63" s="21" t="s">
        <v>203</v>
      </c>
      <c r="E63" s="7" t="s">
        <v>208</v>
      </c>
      <c r="F63" s="2">
        <v>1.5</v>
      </c>
      <c r="G63" s="1">
        <v>41624</v>
      </c>
      <c r="H63" s="8">
        <f t="shared" si="17"/>
        <v>0.15000000000000002</v>
      </c>
      <c r="J63" t="s">
        <v>21</v>
      </c>
    </row>
    <row r="64" spans="3:27" x14ac:dyDescent="0.25">
      <c r="C64" t="s">
        <v>135</v>
      </c>
      <c r="D64" s="21" t="s">
        <v>204</v>
      </c>
      <c r="E64" s="7" t="s">
        <v>4</v>
      </c>
      <c r="F64" s="2">
        <v>1.5</v>
      </c>
      <c r="G64" s="1">
        <v>41624</v>
      </c>
      <c r="H64" s="8">
        <f t="shared" si="17"/>
        <v>0.15000000000000002</v>
      </c>
      <c r="J64" t="s">
        <v>21</v>
      </c>
    </row>
    <row r="65" spans="3:27" x14ac:dyDescent="0.25">
      <c r="C65" t="s">
        <v>135</v>
      </c>
      <c r="D65" s="21" t="s">
        <v>205</v>
      </c>
      <c r="E65" s="7" t="s">
        <v>4</v>
      </c>
      <c r="F65" s="2">
        <v>1.5</v>
      </c>
      <c r="G65" s="1">
        <v>41624</v>
      </c>
      <c r="H65" s="8">
        <f t="shared" si="17"/>
        <v>0.15000000000000002</v>
      </c>
      <c r="J65" t="s">
        <v>21</v>
      </c>
    </row>
    <row r="66" spans="3:27" x14ac:dyDescent="0.25">
      <c r="C66" t="s">
        <v>135</v>
      </c>
      <c r="D66" s="21" t="s">
        <v>206</v>
      </c>
      <c r="E66" s="7" t="s">
        <v>4</v>
      </c>
      <c r="F66" s="2">
        <v>1.5</v>
      </c>
      <c r="G66" s="1">
        <v>41624</v>
      </c>
      <c r="H66" s="8">
        <f t="shared" si="17"/>
        <v>0.15000000000000002</v>
      </c>
      <c r="J66" t="s">
        <v>21</v>
      </c>
    </row>
    <row r="67" spans="3:27" x14ac:dyDescent="0.25">
      <c r="C67" t="s">
        <v>135</v>
      </c>
      <c r="D67" s="21" t="s">
        <v>207</v>
      </c>
      <c r="E67" s="7" t="s">
        <v>128</v>
      </c>
      <c r="F67" s="2">
        <v>1.5</v>
      </c>
      <c r="G67" s="1">
        <v>41624</v>
      </c>
      <c r="H67" s="8">
        <f t="shared" si="17"/>
        <v>0.15000000000000002</v>
      </c>
      <c r="J67" t="s">
        <v>21</v>
      </c>
    </row>
    <row r="68" spans="3:27" x14ac:dyDescent="0.25">
      <c r="C68" t="s">
        <v>135</v>
      </c>
      <c r="D68" t="s">
        <v>209</v>
      </c>
      <c r="E68" s="7" t="s">
        <v>4</v>
      </c>
      <c r="F68" s="2">
        <v>1.5</v>
      </c>
      <c r="G68" s="1">
        <v>41624</v>
      </c>
      <c r="H68" s="8">
        <f t="shared" ref="H68" si="18">0.1*F68</f>
        <v>0.15000000000000002</v>
      </c>
      <c r="J68" t="s">
        <v>21</v>
      </c>
    </row>
    <row r="69" spans="3:27" x14ac:dyDescent="0.25">
      <c r="C69" t="s">
        <v>135</v>
      </c>
      <c r="D69" t="s">
        <v>210</v>
      </c>
      <c r="E69" s="7" t="s">
        <v>4</v>
      </c>
      <c r="F69" s="2">
        <v>1.5</v>
      </c>
      <c r="G69" s="1">
        <v>41624</v>
      </c>
      <c r="H69" s="8">
        <f t="shared" ref="H69" si="19">0.1*F69</f>
        <v>0.15000000000000002</v>
      </c>
      <c r="J69" t="s">
        <v>21</v>
      </c>
    </row>
    <row r="70" spans="3:27" x14ac:dyDescent="0.25">
      <c r="C70" t="s">
        <v>135</v>
      </c>
      <c r="D70" t="s">
        <v>218</v>
      </c>
      <c r="E70" t="s">
        <v>197</v>
      </c>
      <c r="F70" s="2">
        <v>1.5</v>
      </c>
      <c r="G70" s="1">
        <v>41624</v>
      </c>
      <c r="H70" s="8">
        <f t="shared" ref="H70:H71" si="20">0.1*F70</f>
        <v>0.15000000000000002</v>
      </c>
      <c r="J70" t="s">
        <v>21</v>
      </c>
    </row>
    <row r="71" spans="3:27" x14ac:dyDescent="0.25">
      <c r="C71" t="s">
        <v>135</v>
      </c>
      <c r="D71" t="s">
        <v>219</v>
      </c>
      <c r="E71" s="7" t="s">
        <v>4</v>
      </c>
      <c r="F71" s="2">
        <v>1.5</v>
      </c>
      <c r="G71" s="1">
        <v>41624</v>
      </c>
      <c r="H71" s="8">
        <f t="shared" si="20"/>
        <v>0.15000000000000002</v>
      </c>
      <c r="J71" t="s">
        <v>21</v>
      </c>
      <c r="R71" t="s">
        <v>225</v>
      </c>
      <c r="S71" t="s">
        <v>224</v>
      </c>
      <c r="V71" t="s">
        <v>112</v>
      </c>
      <c r="AA71" t="s">
        <v>114</v>
      </c>
    </row>
    <row r="72" spans="3:27" x14ac:dyDescent="0.25">
      <c r="C72" t="s">
        <v>135</v>
      </c>
      <c r="D72" t="s">
        <v>220</v>
      </c>
      <c r="E72" t="s">
        <v>196</v>
      </c>
      <c r="F72" s="2">
        <v>1.5</v>
      </c>
      <c r="G72" s="1">
        <v>41624</v>
      </c>
      <c r="H72" s="8">
        <f t="shared" ref="H72" si="21">0.1*F72</f>
        <v>0.15000000000000002</v>
      </c>
      <c r="J72" t="s">
        <v>21</v>
      </c>
      <c r="R72" t="s">
        <v>228</v>
      </c>
      <c r="S72" t="s">
        <v>227</v>
      </c>
      <c r="V72" t="s">
        <v>112</v>
      </c>
      <c r="AA72" t="s">
        <v>114</v>
      </c>
    </row>
    <row r="73" spans="3:27" x14ac:dyDescent="0.25">
      <c r="C73" t="s">
        <v>135</v>
      </c>
      <c r="D73" t="s">
        <v>221</v>
      </c>
      <c r="E73" t="s">
        <v>296</v>
      </c>
      <c r="F73" s="2" t="s">
        <v>222</v>
      </c>
      <c r="G73" s="1">
        <v>41624</v>
      </c>
      <c r="H73" s="2" t="s">
        <v>222</v>
      </c>
      <c r="J73" t="s">
        <v>21</v>
      </c>
      <c r="S73" t="s">
        <v>233</v>
      </c>
      <c r="V73" t="s">
        <v>234</v>
      </c>
      <c r="AA73" t="s">
        <v>114</v>
      </c>
    </row>
    <row r="74" spans="3:27" x14ac:dyDescent="0.25">
      <c r="C74" t="s">
        <v>135</v>
      </c>
      <c r="D74" t="s">
        <v>226</v>
      </c>
      <c r="E74" s="7" t="s">
        <v>4</v>
      </c>
      <c r="F74" s="2">
        <v>1.5</v>
      </c>
      <c r="G74" s="1">
        <v>41624</v>
      </c>
      <c r="H74" s="8">
        <f t="shared" ref="H74:H89" si="22">0.1*F74</f>
        <v>0.15000000000000002</v>
      </c>
      <c r="J74" t="s">
        <v>21</v>
      </c>
    </row>
    <row r="75" spans="3:27" x14ac:dyDescent="0.25">
      <c r="C75" t="s">
        <v>135</v>
      </c>
      <c r="D75" t="s">
        <v>229</v>
      </c>
      <c r="E75" t="s">
        <v>296</v>
      </c>
      <c r="F75" s="2" t="s">
        <v>222</v>
      </c>
      <c r="G75" s="1">
        <v>41624</v>
      </c>
      <c r="H75" s="2" t="s">
        <v>222</v>
      </c>
      <c r="J75" t="s">
        <v>21</v>
      </c>
    </row>
    <row r="76" spans="3:27" x14ac:dyDescent="0.25">
      <c r="C76" t="s">
        <v>135</v>
      </c>
      <c r="D76" t="s">
        <v>230</v>
      </c>
      <c r="E76" s="7" t="s">
        <v>4</v>
      </c>
      <c r="F76" s="2">
        <v>1.5</v>
      </c>
      <c r="G76" s="1">
        <v>41624</v>
      </c>
      <c r="H76" s="8">
        <f t="shared" si="22"/>
        <v>0.15000000000000002</v>
      </c>
      <c r="J76" t="s">
        <v>21</v>
      </c>
      <c r="R76" t="s">
        <v>240</v>
      </c>
      <c r="S76" t="s">
        <v>239</v>
      </c>
      <c r="V76" t="s">
        <v>112</v>
      </c>
      <c r="AA76" t="s">
        <v>114</v>
      </c>
    </row>
    <row r="77" spans="3:27" x14ac:dyDescent="0.25">
      <c r="C77" t="s">
        <v>135</v>
      </c>
      <c r="D77" t="s">
        <v>231</v>
      </c>
      <c r="E77" t="s">
        <v>296</v>
      </c>
      <c r="F77" s="2" t="s">
        <v>222</v>
      </c>
      <c r="G77" s="1">
        <v>41624</v>
      </c>
      <c r="H77" s="2" t="s">
        <v>222</v>
      </c>
      <c r="J77" t="s">
        <v>21</v>
      </c>
    </row>
    <row r="78" spans="3:27" x14ac:dyDescent="0.25">
      <c r="C78" t="s">
        <v>135</v>
      </c>
      <c r="D78" t="s">
        <v>232</v>
      </c>
      <c r="E78" s="7" t="s">
        <v>4</v>
      </c>
      <c r="F78" s="2">
        <v>1.5</v>
      </c>
      <c r="G78" s="1">
        <v>41624</v>
      </c>
      <c r="H78" s="8">
        <f t="shared" si="22"/>
        <v>0.15000000000000002</v>
      </c>
      <c r="J78" t="s">
        <v>21</v>
      </c>
    </row>
    <row r="79" spans="3:27" x14ac:dyDescent="0.25">
      <c r="C79" t="s">
        <v>135</v>
      </c>
      <c r="D79" t="s">
        <v>235</v>
      </c>
      <c r="E79" s="7" t="s">
        <v>4</v>
      </c>
      <c r="F79" s="2">
        <v>1.5</v>
      </c>
      <c r="G79" s="1">
        <v>41625</v>
      </c>
      <c r="H79" s="8">
        <f t="shared" si="22"/>
        <v>0.15000000000000002</v>
      </c>
      <c r="J79" t="s">
        <v>21</v>
      </c>
    </row>
    <row r="80" spans="3:27" x14ac:dyDescent="0.25">
      <c r="C80" t="s">
        <v>135</v>
      </c>
      <c r="D80" t="s">
        <v>236</v>
      </c>
      <c r="E80" s="7" t="s">
        <v>4</v>
      </c>
      <c r="F80" s="2">
        <v>1.5</v>
      </c>
      <c r="G80" s="1">
        <v>41625</v>
      </c>
      <c r="H80" s="8">
        <f t="shared" si="22"/>
        <v>0.15000000000000002</v>
      </c>
      <c r="J80" t="s">
        <v>21</v>
      </c>
    </row>
    <row r="81" spans="3:11" x14ac:dyDescent="0.25">
      <c r="C81" t="s">
        <v>135</v>
      </c>
      <c r="D81" t="s">
        <v>237</v>
      </c>
      <c r="E81" s="7" t="s">
        <v>4</v>
      </c>
      <c r="F81" s="2">
        <v>1.5</v>
      </c>
      <c r="G81" s="1">
        <v>41625</v>
      </c>
      <c r="H81" s="8">
        <f t="shared" si="22"/>
        <v>0.15000000000000002</v>
      </c>
      <c r="J81" t="s">
        <v>21</v>
      </c>
    </row>
    <row r="82" spans="3:11" x14ac:dyDescent="0.25">
      <c r="C82" t="s">
        <v>135</v>
      </c>
      <c r="D82" t="s">
        <v>238</v>
      </c>
      <c r="E82" s="7" t="s">
        <v>4</v>
      </c>
      <c r="F82" s="2">
        <v>1.5</v>
      </c>
      <c r="G82" s="1">
        <v>41625</v>
      </c>
      <c r="H82" s="8">
        <f t="shared" si="22"/>
        <v>0.15000000000000002</v>
      </c>
      <c r="J82" t="s">
        <v>21</v>
      </c>
    </row>
    <row r="83" spans="3:11" x14ac:dyDescent="0.25">
      <c r="C83" t="s">
        <v>135</v>
      </c>
      <c r="D83" t="s">
        <v>242</v>
      </c>
      <c r="E83" t="s">
        <v>223</v>
      </c>
      <c r="F83" s="2">
        <v>1.5</v>
      </c>
      <c r="G83" s="1">
        <v>41625</v>
      </c>
      <c r="H83" s="8">
        <f t="shared" si="22"/>
        <v>0.15000000000000002</v>
      </c>
      <c r="J83" t="s">
        <v>21</v>
      </c>
    </row>
    <row r="84" spans="3:11" x14ac:dyDescent="0.25">
      <c r="C84" t="s">
        <v>135</v>
      </c>
      <c r="D84" t="s">
        <v>241</v>
      </c>
      <c r="E84" s="7" t="s">
        <v>4</v>
      </c>
      <c r="F84" s="2">
        <v>1.5</v>
      </c>
      <c r="G84" s="1">
        <v>41625</v>
      </c>
      <c r="H84" s="8">
        <f t="shared" si="22"/>
        <v>0.15000000000000002</v>
      </c>
      <c r="J84" t="s">
        <v>21</v>
      </c>
    </row>
    <row r="85" spans="3:11" x14ac:dyDescent="0.25">
      <c r="C85" t="s">
        <v>135</v>
      </c>
      <c r="D85" t="s">
        <v>243</v>
      </c>
      <c r="E85" s="7" t="s">
        <v>4</v>
      </c>
      <c r="F85" s="2">
        <v>1.5</v>
      </c>
      <c r="G85" s="1">
        <v>41625</v>
      </c>
      <c r="H85" s="8">
        <f t="shared" si="22"/>
        <v>0.15000000000000002</v>
      </c>
      <c r="J85" t="s">
        <v>21</v>
      </c>
    </row>
    <row r="86" spans="3:11" x14ac:dyDescent="0.25">
      <c r="C86" t="s">
        <v>135</v>
      </c>
      <c r="D86" t="s">
        <v>244</v>
      </c>
      <c r="E86" s="7" t="s">
        <v>4</v>
      </c>
      <c r="F86" s="2">
        <v>1.5</v>
      </c>
      <c r="G86" s="1">
        <v>41625</v>
      </c>
      <c r="H86" s="8">
        <f t="shared" si="22"/>
        <v>0.15000000000000002</v>
      </c>
      <c r="J86" t="s">
        <v>21</v>
      </c>
    </row>
    <row r="87" spans="3:11" x14ac:dyDescent="0.25">
      <c r="C87" t="s">
        <v>135</v>
      </c>
      <c r="D87" t="s">
        <v>245</v>
      </c>
      <c r="E87" s="7" t="s">
        <v>4</v>
      </c>
      <c r="F87" s="2">
        <v>1.5</v>
      </c>
      <c r="G87" s="1">
        <v>41625</v>
      </c>
      <c r="H87" s="8">
        <f t="shared" si="22"/>
        <v>0.15000000000000002</v>
      </c>
      <c r="J87" t="s">
        <v>21</v>
      </c>
    </row>
    <row r="88" spans="3:11" x14ac:dyDescent="0.25">
      <c r="C88" t="s">
        <v>135</v>
      </c>
      <c r="D88" t="s">
        <v>246</v>
      </c>
      <c r="E88" t="s">
        <v>224</v>
      </c>
      <c r="F88" s="2">
        <v>1.5</v>
      </c>
      <c r="G88" s="1">
        <v>41625</v>
      </c>
      <c r="H88" s="8">
        <f t="shared" si="22"/>
        <v>0.15000000000000002</v>
      </c>
      <c r="J88" t="s">
        <v>21</v>
      </c>
      <c r="K88" s="9" t="s">
        <v>250</v>
      </c>
    </row>
    <row r="89" spans="3:11" x14ac:dyDescent="0.25">
      <c r="C89" t="s">
        <v>135</v>
      </c>
      <c r="D89" t="s">
        <v>247</v>
      </c>
      <c r="E89" t="s">
        <v>227</v>
      </c>
      <c r="F89" s="2">
        <v>1.5</v>
      </c>
      <c r="G89" s="1">
        <v>41625</v>
      </c>
      <c r="H89" s="8">
        <f t="shared" si="22"/>
        <v>0.15000000000000002</v>
      </c>
      <c r="J89" t="s">
        <v>21</v>
      </c>
    </row>
    <row r="90" spans="3:11" x14ac:dyDescent="0.25">
      <c r="C90" t="s">
        <v>135</v>
      </c>
      <c r="D90" t="s">
        <v>248</v>
      </c>
      <c r="E90" s="7" t="s">
        <v>4</v>
      </c>
      <c r="F90" s="2">
        <v>1.5</v>
      </c>
      <c r="G90" s="1">
        <v>41625</v>
      </c>
      <c r="H90" s="8">
        <f t="shared" ref="H90" si="23">0.1*F90</f>
        <v>0.15000000000000002</v>
      </c>
      <c r="J90" t="s">
        <v>21</v>
      </c>
    </row>
    <row r="91" spans="3:11" x14ac:dyDescent="0.25">
      <c r="C91" t="s">
        <v>249</v>
      </c>
      <c r="D91" t="s">
        <v>254</v>
      </c>
      <c r="E91" s="7" t="s">
        <v>4</v>
      </c>
      <c r="F91" s="2">
        <v>1.5</v>
      </c>
      <c r="G91" s="1">
        <v>41625</v>
      </c>
      <c r="H91" s="2">
        <v>1.5</v>
      </c>
      <c r="J91" t="s">
        <v>21</v>
      </c>
    </row>
    <row r="92" spans="3:11" x14ac:dyDescent="0.25">
      <c r="C92" t="s">
        <v>135</v>
      </c>
      <c r="D92" t="s">
        <v>253</v>
      </c>
      <c r="E92" s="6" t="s">
        <v>255</v>
      </c>
      <c r="F92" s="2">
        <v>1.5</v>
      </c>
      <c r="G92" s="1">
        <v>41625</v>
      </c>
      <c r="H92" s="2">
        <v>1.5</v>
      </c>
      <c r="J92" t="s">
        <v>21</v>
      </c>
    </row>
    <row r="93" spans="3:11" x14ac:dyDescent="0.25">
      <c r="C93" t="s">
        <v>135</v>
      </c>
      <c r="D93" t="s">
        <v>251</v>
      </c>
      <c r="E93" s="7" t="s">
        <v>4</v>
      </c>
      <c r="F93" s="2">
        <v>1.5</v>
      </c>
      <c r="G93" s="1">
        <v>41625</v>
      </c>
      <c r="H93" s="8">
        <f t="shared" ref="H93:H94" si="24">0.1*F93</f>
        <v>0.15000000000000002</v>
      </c>
      <c r="J93" t="s">
        <v>21</v>
      </c>
    </row>
    <row r="94" spans="3:11" x14ac:dyDescent="0.25">
      <c r="C94" t="s">
        <v>135</v>
      </c>
      <c r="D94" t="s">
        <v>252</v>
      </c>
      <c r="E94" s="7" t="s">
        <v>4</v>
      </c>
      <c r="F94" s="2">
        <v>1.5</v>
      </c>
      <c r="G94" s="1">
        <v>41625</v>
      </c>
      <c r="H94" s="8">
        <f t="shared" si="24"/>
        <v>0.15000000000000002</v>
      </c>
      <c r="J94" t="s">
        <v>21</v>
      </c>
    </row>
    <row r="95" spans="3:11" x14ac:dyDescent="0.25">
      <c r="C95" t="s">
        <v>135</v>
      </c>
      <c r="D95" t="s">
        <v>256</v>
      </c>
      <c r="E95" s="7" t="s">
        <v>4</v>
      </c>
      <c r="F95" s="2">
        <v>1.5</v>
      </c>
      <c r="G95" s="1">
        <v>41626</v>
      </c>
      <c r="H95" s="8">
        <f t="shared" ref="H95:H96" si="25">0.1*F95</f>
        <v>0.15000000000000002</v>
      </c>
      <c r="J95" t="s">
        <v>21</v>
      </c>
    </row>
    <row r="96" spans="3:11" x14ac:dyDescent="0.25">
      <c r="C96" t="s">
        <v>135</v>
      </c>
      <c r="D96" t="s">
        <v>257</v>
      </c>
      <c r="E96" s="6" t="s">
        <v>255</v>
      </c>
      <c r="F96" s="2">
        <v>1.5</v>
      </c>
      <c r="G96" s="1">
        <v>41626</v>
      </c>
      <c r="H96" s="8">
        <f t="shared" si="25"/>
        <v>0.15000000000000002</v>
      </c>
      <c r="J96" t="s">
        <v>21</v>
      </c>
    </row>
    <row r="97" spans="3:10" x14ac:dyDescent="0.25">
      <c r="C97" t="s">
        <v>135</v>
      </c>
      <c r="D97" t="s">
        <v>259</v>
      </c>
      <c r="E97" s="7" t="s">
        <v>4</v>
      </c>
      <c r="F97" s="2">
        <v>1.5</v>
      </c>
      <c r="G97" s="1">
        <v>41626</v>
      </c>
      <c r="H97" s="8">
        <f t="shared" ref="H97:H99" si="26">0.1*F97</f>
        <v>0.15000000000000002</v>
      </c>
      <c r="J97" t="s">
        <v>21</v>
      </c>
    </row>
    <row r="98" spans="3:10" x14ac:dyDescent="0.25">
      <c r="C98" t="s">
        <v>135</v>
      </c>
      <c r="D98" t="s">
        <v>258</v>
      </c>
      <c r="E98" s="7" t="s">
        <v>4</v>
      </c>
      <c r="F98" s="2">
        <v>1.5</v>
      </c>
      <c r="G98" s="1">
        <v>41626</v>
      </c>
      <c r="H98" s="8">
        <f t="shared" si="26"/>
        <v>0.15000000000000002</v>
      </c>
      <c r="J98" t="s">
        <v>21</v>
      </c>
    </row>
    <row r="99" spans="3:10" x14ac:dyDescent="0.25">
      <c r="C99" t="s">
        <v>135</v>
      </c>
      <c r="D99" t="s">
        <v>260</v>
      </c>
      <c r="E99" s="7" t="s">
        <v>4</v>
      </c>
      <c r="F99" s="2">
        <v>1.5</v>
      </c>
      <c r="G99" s="1">
        <v>41627</v>
      </c>
      <c r="H99" s="8">
        <f t="shared" si="26"/>
        <v>0.15000000000000002</v>
      </c>
      <c r="J99" t="s">
        <v>21</v>
      </c>
    </row>
    <row r="100" spans="3:10" x14ac:dyDescent="0.25">
      <c r="C100" t="s">
        <v>135</v>
      </c>
      <c r="D100" t="s">
        <v>261</v>
      </c>
      <c r="E100" s="7" t="s">
        <v>4</v>
      </c>
      <c r="F100" s="2">
        <v>1.5</v>
      </c>
      <c r="G100" s="1">
        <v>41627</v>
      </c>
      <c r="H100" s="8">
        <f t="shared" ref="H100:H110" si="27">0.1*F100</f>
        <v>0.15000000000000002</v>
      </c>
      <c r="J100" t="s">
        <v>21</v>
      </c>
    </row>
    <row r="101" spans="3:10" x14ac:dyDescent="0.25">
      <c r="C101" t="s">
        <v>135</v>
      </c>
      <c r="D101" t="s">
        <v>262</v>
      </c>
      <c r="E101" s="7" t="s">
        <v>4</v>
      </c>
      <c r="F101" s="2">
        <v>1.5</v>
      </c>
      <c r="G101" s="1">
        <v>41627</v>
      </c>
      <c r="H101" s="8">
        <f t="shared" si="27"/>
        <v>0.15000000000000002</v>
      </c>
      <c r="J101" t="s">
        <v>21</v>
      </c>
    </row>
    <row r="102" spans="3:10" x14ac:dyDescent="0.25">
      <c r="C102" t="s">
        <v>135</v>
      </c>
      <c r="D102" t="s">
        <v>263</v>
      </c>
      <c r="E102" s="7" t="s">
        <v>4</v>
      </c>
      <c r="F102" s="2">
        <v>1.5</v>
      </c>
      <c r="G102" s="1">
        <v>41627</v>
      </c>
      <c r="H102" s="8">
        <f t="shared" si="27"/>
        <v>0.15000000000000002</v>
      </c>
      <c r="J102" t="s">
        <v>21</v>
      </c>
    </row>
    <row r="103" spans="3:10" x14ac:dyDescent="0.25">
      <c r="C103" t="s">
        <v>135</v>
      </c>
      <c r="D103" t="s">
        <v>264</v>
      </c>
      <c r="E103" s="7" t="s">
        <v>4</v>
      </c>
      <c r="F103" s="2">
        <v>1.5</v>
      </c>
      <c r="G103" s="1">
        <v>41627</v>
      </c>
      <c r="H103" s="8">
        <f t="shared" si="27"/>
        <v>0.15000000000000002</v>
      </c>
      <c r="J103" t="s">
        <v>21</v>
      </c>
    </row>
    <row r="104" spans="3:10" x14ac:dyDescent="0.25">
      <c r="C104" t="s">
        <v>135</v>
      </c>
      <c r="D104" t="s">
        <v>265</v>
      </c>
      <c r="E104" s="7" t="s">
        <v>4</v>
      </c>
      <c r="F104" s="2">
        <v>1.5</v>
      </c>
      <c r="G104" s="1">
        <v>41627</v>
      </c>
      <c r="H104" s="8">
        <f t="shared" si="27"/>
        <v>0.15000000000000002</v>
      </c>
      <c r="J104" t="s">
        <v>21</v>
      </c>
    </row>
    <row r="105" spans="3:10" x14ac:dyDescent="0.25">
      <c r="C105" t="s">
        <v>135</v>
      </c>
      <c r="D105" t="s">
        <v>266</v>
      </c>
      <c r="E105" s="7" t="s">
        <v>4</v>
      </c>
      <c r="F105" s="2">
        <v>1.5</v>
      </c>
      <c r="G105" s="1">
        <v>41627</v>
      </c>
      <c r="H105" s="8">
        <f t="shared" si="27"/>
        <v>0.15000000000000002</v>
      </c>
      <c r="J105" t="s">
        <v>21</v>
      </c>
    </row>
    <row r="106" spans="3:10" x14ac:dyDescent="0.25">
      <c r="C106" t="s">
        <v>135</v>
      </c>
      <c r="D106" t="s">
        <v>267</v>
      </c>
      <c r="E106" s="7" t="s">
        <v>4</v>
      </c>
      <c r="F106" s="2">
        <v>1.5</v>
      </c>
      <c r="G106" s="1">
        <v>41627</v>
      </c>
      <c r="H106" s="8">
        <f t="shared" si="27"/>
        <v>0.15000000000000002</v>
      </c>
      <c r="J106" t="s">
        <v>21</v>
      </c>
    </row>
    <row r="107" spans="3:10" x14ac:dyDescent="0.25">
      <c r="C107" t="s">
        <v>135</v>
      </c>
      <c r="D107" t="s">
        <v>268</v>
      </c>
      <c r="E107" s="7" t="s">
        <v>4</v>
      </c>
      <c r="F107" s="2">
        <v>1.5</v>
      </c>
      <c r="G107" s="1">
        <v>41627</v>
      </c>
      <c r="H107" s="8">
        <f t="shared" si="27"/>
        <v>0.15000000000000002</v>
      </c>
      <c r="J107" t="s">
        <v>21</v>
      </c>
    </row>
    <row r="108" spans="3:10" x14ac:dyDescent="0.25">
      <c r="C108" t="s">
        <v>135</v>
      </c>
      <c r="D108" t="s">
        <v>269</v>
      </c>
      <c r="E108" s="7" t="s">
        <v>4</v>
      </c>
      <c r="F108" s="2">
        <v>1.5</v>
      </c>
      <c r="G108" s="1">
        <v>41627</v>
      </c>
      <c r="H108" s="8">
        <f t="shared" si="27"/>
        <v>0.15000000000000002</v>
      </c>
      <c r="J108" t="s">
        <v>21</v>
      </c>
    </row>
    <row r="109" spans="3:10" x14ac:dyDescent="0.25">
      <c r="C109" t="s">
        <v>135</v>
      </c>
      <c r="D109" t="s">
        <v>270</v>
      </c>
      <c r="E109" s="7" t="s">
        <v>4</v>
      </c>
      <c r="F109" s="2">
        <v>1.5</v>
      </c>
      <c r="G109" s="1">
        <v>41627</v>
      </c>
      <c r="H109" s="8">
        <f t="shared" si="27"/>
        <v>0.15000000000000002</v>
      </c>
      <c r="J109" t="s">
        <v>21</v>
      </c>
    </row>
    <row r="110" spans="3:10" x14ac:dyDescent="0.25">
      <c r="C110" t="s">
        <v>135</v>
      </c>
      <c r="D110" t="s">
        <v>271</v>
      </c>
      <c r="E110" s="7" t="s">
        <v>4</v>
      </c>
      <c r="F110" s="2">
        <v>1.5</v>
      </c>
      <c r="G110" s="1">
        <v>41627</v>
      </c>
      <c r="H110" s="8">
        <f t="shared" si="27"/>
        <v>0.15000000000000002</v>
      </c>
      <c r="J110" t="s">
        <v>21</v>
      </c>
    </row>
    <row r="111" spans="3:10" x14ac:dyDescent="0.25">
      <c r="C111" t="s">
        <v>275</v>
      </c>
      <c r="D111" t="s">
        <v>272</v>
      </c>
      <c r="E111" s="7" t="s">
        <v>4</v>
      </c>
      <c r="F111" s="2">
        <v>1.5</v>
      </c>
      <c r="G111" s="1">
        <v>41627</v>
      </c>
      <c r="H111" s="8">
        <f t="shared" ref="H111" si="28">0.1*F111</f>
        <v>0.15000000000000002</v>
      </c>
      <c r="J111" t="s">
        <v>21</v>
      </c>
    </row>
    <row r="112" spans="3:10" x14ac:dyDescent="0.25">
      <c r="C112" t="s">
        <v>135</v>
      </c>
      <c r="D112" t="s">
        <v>273</v>
      </c>
      <c r="E112" s="7" t="s">
        <v>4</v>
      </c>
      <c r="F112" s="2">
        <v>1.5</v>
      </c>
      <c r="G112" s="1">
        <v>41627</v>
      </c>
      <c r="H112" s="8">
        <f t="shared" ref="H112:H113" si="29">0.1*F112</f>
        <v>0.15000000000000002</v>
      </c>
      <c r="J112" t="s">
        <v>21</v>
      </c>
    </row>
    <row r="113" spans="3:27" x14ac:dyDescent="0.25">
      <c r="C113" t="s">
        <v>135</v>
      </c>
      <c r="D113" t="s">
        <v>274</v>
      </c>
      <c r="E113" s="7" t="s">
        <v>4</v>
      </c>
      <c r="F113" s="2">
        <v>1.5</v>
      </c>
      <c r="G113" s="1">
        <v>41627</v>
      </c>
      <c r="H113" s="8">
        <f t="shared" si="29"/>
        <v>0.15000000000000002</v>
      </c>
      <c r="J113" t="s">
        <v>21</v>
      </c>
      <c r="R113" t="s">
        <v>277</v>
      </c>
      <c r="S113" t="s">
        <v>276</v>
      </c>
      <c r="V113" t="s">
        <v>112</v>
      </c>
      <c r="AA113" t="s">
        <v>114</v>
      </c>
    </row>
    <row r="114" spans="3:27" x14ac:dyDescent="0.25">
      <c r="C114" t="s">
        <v>135</v>
      </c>
      <c r="D114" t="s">
        <v>285</v>
      </c>
      <c r="E114" s="6" t="s">
        <v>286</v>
      </c>
      <c r="G114" s="1">
        <v>41627</v>
      </c>
      <c r="J114" t="s">
        <v>21</v>
      </c>
    </row>
    <row r="115" spans="3:27" x14ac:dyDescent="0.25">
      <c r="C115" t="s">
        <v>135</v>
      </c>
      <c r="D115" t="s">
        <v>287</v>
      </c>
      <c r="E115" s="6" t="s">
        <v>286</v>
      </c>
      <c r="G115" s="1">
        <v>41627</v>
      </c>
      <c r="J115" t="s">
        <v>21</v>
      </c>
    </row>
    <row r="116" spans="3:27" x14ac:dyDescent="0.25">
      <c r="C116" t="s">
        <v>135</v>
      </c>
      <c r="D116" t="s">
        <v>288</v>
      </c>
      <c r="E116" s="7" t="s">
        <v>4</v>
      </c>
      <c r="F116" s="2">
        <v>1.5</v>
      </c>
      <c r="G116" s="1">
        <v>41627</v>
      </c>
      <c r="H116" s="8">
        <f t="shared" ref="H116" si="30">0.1*F116</f>
        <v>0.15000000000000002</v>
      </c>
      <c r="J116" t="s">
        <v>21</v>
      </c>
    </row>
    <row r="117" spans="3:27" x14ac:dyDescent="0.25">
      <c r="C117" t="s">
        <v>135</v>
      </c>
      <c r="D117" t="s">
        <v>289</v>
      </c>
      <c r="E117" s="7" t="s">
        <v>4</v>
      </c>
      <c r="F117" s="2">
        <v>1.5</v>
      </c>
      <c r="G117" s="1">
        <v>41627</v>
      </c>
      <c r="H117" s="8">
        <f t="shared" ref="H117:H118" si="31">0.1*F117</f>
        <v>0.15000000000000002</v>
      </c>
      <c r="J117" t="s">
        <v>21</v>
      </c>
    </row>
    <row r="118" spans="3:27" x14ac:dyDescent="0.25">
      <c r="C118" t="s">
        <v>135</v>
      </c>
      <c r="D118" t="s">
        <v>290</v>
      </c>
      <c r="E118" t="s">
        <v>291</v>
      </c>
      <c r="F118" s="2">
        <v>1.5</v>
      </c>
      <c r="G118" s="1">
        <v>41627</v>
      </c>
      <c r="H118" s="8">
        <f t="shared" si="31"/>
        <v>0.15000000000000002</v>
      </c>
      <c r="J118" t="s">
        <v>21</v>
      </c>
    </row>
    <row r="119" spans="3:27" x14ac:dyDescent="0.25">
      <c r="C119" t="s">
        <v>135</v>
      </c>
      <c r="D119" t="s">
        <v>292</v>
      </c>
      <c r="E119" s="7" t="s">
        <v>4</v>
      </c>
      <c r="F119" s="2">
        <v>1.5</v>
      </c>
      <c r="G119" s="1">
        <v>41628</v>
      </c>
      <c r="H119" s="8">
        <f t="shared" ref="H119" si="32">0.1*F119</f>
        <v>0.15000000000000002</v>
      </c>
      <c r="J119" t="s">
        <v>21</v>
      </c>
    </row>
    <row r="120" spans="3:27" x14ac:dyDescent="0.25">
      <c r="C120" t="s">
        <v>135</v>
      </c>
      <c r="D120" t="s">
        <v>293</v>
      </c>
      <c r="E120" s="7" t="s">
        <v>4</v>
      </c>
      <c r="F120" s="2">
        <v>1.5</v>
      </c>
      <c r="G120" s="1">
        <v>41628</v>
      </c>
      <c r="H120" s="8">
        <f t="shared" ref="H120:H122" si="33">0.1*F120</f>
        <v>0.15000000000000002</v>
      </c>
      <c r="J120" t="s">
        <v>21</v>
      </c>
    </row>
    <row r="121" spans="3:27" x14ac:dyDescent="0.25">
      <c r="C121" t="s">
        <v>135</v>
      </c>
      <c r="D121" t="s">
        <v>294</v>
      </c>
      <c r="E121" s="7" t="s">
        <v>4</v>
      </c>
      <c r="F121" s="2">
        <v>1.5</v>
      </c>
      <c r="G121" s="1">
        <v>41628</v>
      </c>
      <c r="H121" s="8">
        <f t="shared" si="33"/>
        <v>0.15000000000000002</v>
      </c>
      <c r="J121" t="s">
        <v>21</v>
      </c>
    </row>
    <row r="122" spans="3:27" x14ac:dyDescent="0.25">
      <c r="C122" t="s">
        <v>135</v>
      </c>
      <c r="D122" t="s">
        <v>295</v>
      </c>
      <c r="E122" s="7" t="s">
        <v>4</v>
      </c>
      <c r="F122" s="2">
        <v>1.5</v>
      </c>
      <c r="G122" s="1">
        <v>41628</v>
      </c>
      <c r="H122" s="8">
        <f t="shared" si="33"/>
        <v>0.15000000000000002</v>
      </c>
      <c r="J122" t="s">
        <v>21</v>
      </c>
    </row>
    <row r="123" spans="3:27" x14ac:dyDescent="0.25">
      <c r="C123" t="s">
        <v>135</v>
      </c>
      <c r="D123" t="s">
        <v>297</v>
      </c>
      <c r="E123" s="7" t="s">
        <v>4</v>
      </c>
      <c r="F123" s="2">
        <v>1.5</v>
      </c>
      <c r="G123" s="1">
        <v>41628</v>
      </c>
      <c r="H123" s="8">
        <f t="shared" ref="H123:H124" si="34">0.1*F123</f>
        <v>0.15000000000000002</v>
      </c>
      <c r="J123" t="s">
        <v>21</v>
      </c>
    </row>
    <row r="124" spans="3:27" x14ac:dyDescent="0.25">
      <c r="C124" t="s">
        <v>135</v>
      </c>
      <c r="D124" t="s">
        <v>298</v>
      </c>
      <c r="E124" s="7" t="s">
        <v>4</v>
      </c>
      <c r="F124" s="2">
        <v>1.5</v>
      </c>
      <c r="G124" s="1">
        <v>41628</v>
      </c>
      <c r="H124" s="8">
        <f t="shared" si="34"/>
        <v>0.15000000000000002</v>
      </c>
      <c r="J124" t="s">
        <v>21</v>
      </c>
    </row>
    <row r="125" spans="3:27" x14ac:dyDescent="0.25">
      <c r="C125" t="s">
        <v>135</v>
      </c>
      <c r="D125" t="s">
        <v>299</v>
      </c>
      <c r="E125" s="7" t="s">
        <v>4</v>
      </c>
      <c r="F125" s="2">
        <v>1.5</v>
      </c>
      <c r="G125" s="1">
        <v>41628</v>
      </c>
      <c r="H125" s="8">
        <f t="shared" ref="H125" si="35">0.1*F125</f>
        <v>0.15000000000000002</v>
      </c>
      <c r="J125" t="s">
        <v>21</v>
      </c>
    </row>
    <row r="126" spans="3:27" x14ac:dyDescent="0.25">
      <c r="C126" t="s">
        <v>135</v>
      </c>
      <c r="D126" t="s">
        <v>301</v>
      </c>
      <c r="G126" s="1">
        <v>41628</v>
      </c>
      <c r="J126" t="s">
        <v>21</v>
      </c>
      <c r="S126" t="s">
        <v>300</v>
      </c>
      <c r="V126" t="s">
        <v>112</v>
      </c>
    </row>
  </sheetData>
  <hyperlinks>
    <hyperlink ref="AI3" r:id="rId1" tooltip="Click for more options" display="https://requester.mturk.com/mturk/adjudicateAssignments"/>
  </hyperlinks>
  <pageMargins left="0.7" right="0.7" top="0.75" bottom="0.75" header="0.3" footer="0.3"/>
  <pageSetup orientation="portrait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log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SP</cp:lastModifiedBy>
  <dcterms:created xsi:type="dcterms:W3CDTF">2013-11-21T05:51:03Z</dcterms:created>
  <dcterms:modified xsi:type="dcterms:W3CDTF">2013-12-21T00:45:58Z</dcterms:modified>
</cp:coreProperties>
</file>