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440" yWindow="-135" windowWidth="20835" windowHeight="9240"/>
  </bookViews>
  <sheets>
    <sheet name="titanium738738" sheetId="1" r:id="rId1"/>
  </sheets>
  <calcPr calcId="0"/>
</workbook>
</file>

<file path=xl/calcChain.xml><?xml version="1.0" encoding="utf-8"?>
<calcChain xmlns="http://schemas.openxmlformats.org/spreadsheetml/2006/main">
  <c r="L207" i="1" l="1"/>
  <c r="K207" i="1"/>
  <c r="G147" i="1"/>
  <c r="J147" i="1" s="1"/>
  <c r="G148" i="1"/>
  <c r="H148" i="1"/>
  <c r="I148" i="1"/>
  <c r="J148" i="1"/>
  <c r="G149" i="1"/>
  <c r="J149" i="1" s="1"/>
  <c r="H149" i="1"/>
  <c r="I149" i="1"/>
  <c r="G150" i="1"/>
  <c r="H150" i="1"/>
  <c r="G151" i="1"/>
  <c r="J151" i="1"/>
  <c r="G152" i="1"/>
  <c r="H152" i="1"/>
  <c r="I152" i="1"/>
  <c r="J152" i="1"/>
  <c r="G153" i="1"/>
  <c r="J153" i="1" s="1"/>
  <c r="H153" i="1"/>
  <c r="I153" i="1"/>
  <c r="K153" i="1" s="1"/>
  <c r="G154" i="1"/>
  <c r="G155" i="1"/>
  <c r="J155" i="1"/>
  <c r="G156" i="1"/>
  <c r="H156" i="1"/>
  <c r="I156" i="1"/>
  <c r="K156" i="1" s="1"/>
  <c r="J156" i="1"/>
  <c r="G157" i="1"/>
  <c r="J157" i="1" s="1"/>
  <c r="H157" i="1"/>
  <c r="I157" i="1"/>
  <c r="K157" i="1" s="1"/>
  <c r="G158" i="1"/>
  <c r="H158" i="1" s="1"/>
  <c r="G159" i="1"/>
  <c r="G160" i="1"/>
  <c r="H160" i="1"/>
  <c r="I160" i="1"/>
  <c r="K160" i="1" s="1"/>
  <c r="J160" i="1"/>
  <c r="G161" i="1"/>
  <c r="J161" i="1" s="1"/>
  <c r="H161" i="1"/>
  <c r="I161" i="1"/>
  <c r="G162" i="1"/>
  <c r="H162" i="1"/>
  <c r="G163" i="1"/>
  <c r="J163" i="1" s="1"/>
  <c r="G164" i="1"/>
  <c r="H164" i="1"/>
  <c r="I164" i="1"/>
  <c r="J164" i="1"/>
  <c r="G165" i="1"/>
  <c r="J165" i="1" s="1"/>
  <c r="H165" i="1"/>
  <c r="I165" i="1"/>
  <c r="G166" i="1"/>
  <c r="H166" i="1"/>
  <c r="G167" i="1"/>
  <c r="J167" i="1"/>
  <c r="G168" i="1"/>
  <c r="H168" i="1"/>
  <c r="I168" i="1"/>
  <c r="J168" i="1"/>
  <c r="G169" i="1"/>
  <c r="J169" i="1" s="1"/>
  <c r="H169" i="1"/>
  <c r="I169" i="1"/>
  <c r="K169" i="1" s="1"/>
  <c r="G170" i="1"/>
  <c r="G171" i="1"/>
  <c r="J171" i="1"/>
  <c r="G172" i="1"/>
  <c r="H172" i="1"/>
  <c r="I172" i="1"/>
  <c r="K172" i="1" s="1"/>
  <c r="J172" i="1"/>
  <c r="G173" i="1"/>
  <c r="J173" i="1" s="1"/>
  <c r="H173" i="1"/>
  <c r="I173" i="1"/>
  <c r="K173" i="1" s="1"/>
  <c r="G174" i="1"/>
  <c r="H174" i="1" s="1"/>
  <c r="G175" i="1"/>
  <c r="G176" i="1"/>
  <c r="H176" i="1"/>
  <c r="I176" i="1"/>
  <c r="K176" i="1" s="1"/>
  <c r="J176" i="1"/>
  <c r="G177" i="1"/>
  <c r="J177" i="1" s="1"/>
  <c r="H177" i="1"/>
  <c r="I177" i="1"/>
  <c r="G178" i="1"/>
  <c r="H178" i="1"/>
  <c r="G179" i="1"/>
  <c r="J179" i="1" s="1"/>
  <c r="G180" i="1"/>
  <c r="H180" i="1"/>
  <c r="I180" i="1"/>
  <c r="J180" i="1"/>
  <c r="G181" i="1"/>
  <c r="J181" i="1" s="1"/>
  <c r="H181" i="1"/>
  <c r="I181" i="1"/>
  <c r="G182" i="1"/>
  <c r="I182" i="1" s="1"/>
  <c r="H182" i="1"/>
  <c r="G183" i="1"/>
  <c r="H183" i="1" s="1"/>
  <c r="I183" i="1"/>
  <c r="G184" i="1"/>
  <c r="H184" i="1"/>
  <c r="I184" i="1"/>
  <c r="K184" i="1" s="1"/>
  <c r="J184" i="1"/>
  <c r="G185" i="1"/>
  <c r="J185" i="1" s="1"/>
  <c r="H185" i="1"/>
  <c r="G186" i="1"/>
  <c r="I186" i="1" s="1"/>
  <c r="H186" i="1"/>
  <c r="G187" i="1"/>
  <c r="H187" i="1" s="1"/>
  <c r="I187" i="1"/>
  <c r="G188" i="1"/>
  <c r="H188" i="1"/>
  <c r="I188" i="1"/>
  <c r="K188" i="1" s="1"/>
  <c r="J188" i="1"/>
  <c r="G189" i="1"/>
  <c r="J189" i="1" s="1"/>
  <c r="H189" i="1"/>
  <c r="G190" i="1"/>
  <c r="I190" i="1" s="1"/>
  <c r="H190" i="1"/>
  <c r="G191" i="1"/>
  <c r="H191" i="1" s="1"/>
  <c r="I191" i="1"/>
  <c r="G192" i="1"/>
  <c r="H192" i="1"/>
  <c r="I192" i="1"/>
  <c r="K192" i="1" s="1"/>
  <c r="J192" i="1"/>
  <c r="G193" i="1"/>
  <c r="J193" i="1" s="1"/>
  <c r="H193" i="1"/>
  <c r="G194" i="1"/>
  <c r="I194" i="1" s="1"/>
  <c r="H194" i="1"/>
  <c r="G195" i="1"/>
  <c r="H195" i="1" s="1"/>
  <c r="I195" i="1"/>
  <c r="G196" i="1"/>
  <c r="H196" i="1"/>
  <c r="I196" i="1"/>
  <c r="K196" i="1" s="1"/>
  <c r="J196" i="1"/>
  <c r="G197" i="1"/>
  <c r="J197" i="1" s="1"/>
  <c r="H197" i="1"/>
  <c r="G198" i="1"/>
  <c r="I198" i="1" s="1"/>
  <c r="H198" i="1"/>
  <c r="G199" i="1"/>
  <c r="H199" i="1" s="1"/>
  <c r="I199" i="1"/>
  <c r="G200" i="1"/>
  <c r="H200" i="1"/>
  <c r="I200" i="1"/>
  <c r="K200" i="1" s="1"/>
  <c r="J200" i="1"/>
  <c r="G201" i="1"/>
  <c r="J201" i="1" s="1"/>
  <c r="H201" i="1"/>
  <c r="G202" i="1"/>
  <c r="I202" i="1" s="1"/>
  <c r="H202" i="1"/>
  <c r="G203" i="1"/>
  <c r="H203" i="1" s="1"/>
  <c r="I203" i="1"/>
  <c r="G204" i="1"/>
  <c r="H204" i="1"/>
  <c r="I204" i="1"/>
  <c r="K204" i="1" s="1"/>
  <c r="J204" i="1"/>
  <c r="G205" i="1"/>
  <c r="J205" i="1" s="1"/>
  <c r="H205" i="1"/>
  <c r="G146" i="1"/>
  <c r="J146" i="1" s="1"/>
  <c r="K142" i="1"/>
  <c r="J142" i="1"/>
  <c r="G83" i="1"/>
  <c r="H83" i="1" s="1"/>
  <c r="J83" i="1" s="1"/>
  <c r="I83" i="1"/>
  <c r="G84" i="1"/>
  <c r="H84" i="1" s="1"/>
  <c r="J84" i="1" s="1"/>
  <c r="I84" i="1"/>
  <c r="G85" i="1"/>
  <c r="H85" i="1" s="1"/>
  <c r="J85" i="1" s="1"/>
  <c r="I85" i="1"/>
  <c r="G86" i="1"/>
  <c r="H86" i="1" s="1"/>
  <c r="J86" i="1" s="1"/>
  <c r="I86" i="1"/>
  <c r="G87" i="1"/>
  <c r="H87" i="1" s="1"/>
  <c r="J87" i="1" s="1"/>
  <c r="I87" i="1"/>
  <c r="G88" i="1"/>
  <c r="H88" i="1" s="1"/>
  <c r="J88" i="1" s="1"/>
  <c r="I88" i="1"/>
  <c r="G89" i="1"/>
  <c r="H89" i="1" s="1"/>
  <c r="J89" i="1" s="1"/>
  <c r="I89" i="1"/>
  <c r="G90" i="1"/>
  <c r="H90" i="1" s="1"/>
  <c r="J90" i="1" s="1"/>
  <c r="I90" i="1"/>
  <c r="G91" i="1"/>
  <c r="H91" i="1" s="1"/>
  <c r="J91" i="1" s="1"/>
  <c r="I91" i="1"/>
  <c r="G92" i="1"/>
  <c r="H92" i="1" s="1"/>
  <c r="J92" i="1" s="1"/>
  <c r="I92" i="1"/>
  <c r="G93" i="1"/>
  <c r="H93" i="1" s="1"/>
  <c r="J93" i="1" s="1"/>
  <c r="I93" i="1"/>
  <c r="G94" i="1"/>
  <c r="H94" i="1" s="1"/>
  <c r="J94" i="1" s="1"/>
  <c r="I94" i="1"/>
  <c r="G95" i="1"/>
  <c r="H95" i="1" s="1"/>
  <c r="J95" i="1" s="1"/>
  <c r="I95" i="1"/>
  <c r="G96" i="1"/>
  <c r="H96" i="1" s="1"/>
  <c r="J96" i="1" s="1"/>
  <c r="I96" i="1"/>
  <c r="G97" i="1"/>
  <c r="H97" i="1" s="1"/>
  <c r="J97" i="1" s="1"/>
  <c r="I97" i="1"/>
  <c r="G98" i="1"/>
  <c r="H98" i="1" s="1"/>
  <c r="J98" i="1" s="1"/>
  <c r="I98" i="1"/>
  <c r="G99" i="1"/>
  <c r="H99" i="1" s="1"/>
  <c r="J99" i="1" s="1"/>
  <c r="I99" i="1"/>
  <c r="G100" i="1"/>
  <c r="H100" i="1" s="1"/>
  <c r="J100" i="1" s="1"/>
  <c r="I100" i="1"/>
  <c r="G101" i="1"/>
  <c r="H101" i="1" s="1"/>
  <c r="J101" i="1" s="1"/>
  <c r="I101" i="1"/>
  <c r="G102" i="1"/>
  <c r="H102" i="1" s="1"/>
  <c r="J102" i="1" s="1"/>
  <c r="I102" i="1"/>
  <c r="G103" i="1"/>
  <c r="H103" i="1" s="1"/>
  <c r="J103" i="1" s="1"/>
  <c r="I103" i="1"/>
  <c r="G104" i="1"/>
  <c r="H104" i="1" s="1"/>
  <c r="J104" i="1" s="1"/>
  <c r="I104" i="1"/>
  <c r="G105" i="1"/>
  <c r="H105" i="1" s="1"/>
  <c r="J105" i="1" s="1"/>
  <c r="I105" i="1"/>
  <c r="G106" i="1"/>
  <c r="H106" i="1" s="1"/>
  <c r="J106" i="1" s="1"/>
  <c r="I106" i="1"/>
  <c r="G107" i="1"/>
  <c r="H107" i="1" s="1"/>
  <c r="J107" i="1" s="1"/>
  <c r="I107" i="1"/>
  <c r="G108" i="1"/>
  <c r="H108" i="1" s="1"/>
  <c r="J108" i="1" s="1"/>
  <c r="I108" i="1"/>
  <c r="G109" i="1"/>
  <c r="H109" i="1" s="1"/>
  <c r="J109" i="1" s="1"/>
  <c r="I109" i="1"/>
  <c r="G110" i="1"/>
  <c r="H110" i="1" s="1"/>
  <c r="J110" i="1" s="1"/>
  <c r="I110" i="1"/>
  <c r="G111" i="1"/>
  <c r="H111" i="1" s="1"/>
  <c r="I111" i="1"/>
  <c r="J111" i="1"/>
  <c r="G112" i="1"/>
  <c r="H112" i="1" s="1"/>
  <c r="I112" i="1"/>
  <c r="J112" i="1"/>
  <c r="G113" i="1"/>
  <c r="H113" i="1" s="1"/>
  <c r="J113" i="1" s="1"/>
  <c r="I113" i="1"/>
  <c r="G114" i="1"/>
  <c r="H114" i="1" s="1"/>
  <c r="J114" i="1" s="1"/>
  <c r="I114" i="1"/>
  <c r="G115" i="1"/>
  <c r="H115" i="1" s="1"/>
  <c r="I115" i="1"/>
  <c r="J115" i="1"/>
  <c r="G116" i="1"/>
  <c r="H116" i="1" s="1"/>
  <c r="I116" i="1"/>
  <c r="J116" i="1"/>
  <c r="G117" i="1"/>
  <c r="H117" i="1" s="1"/>
  <c r="J117" i="1" s="1"/>
  <c r="I117" i="1"/>
  <c r="G118" i="1"/>
  <c r="H118" i="1" s="1"/>
  <c r="J118" i="1" s="1"/>
  <c r="I118" i="1"/>
  <c r="G119" i="1"/>
  <c r="H119" i="1" s="1"/>
  <c r="I119" i="1"/>
  <c r="J119" i="1"/>
  <c r="G120" i="1"/>
  <c r="H120" i="1" s="1"/>
  <c r="I120" i="1"/>
  <c r="J120" i="1"/>
  <c r="G121" i="1"/>
  <c r="H121" i="1" s="1"/>
  <c r="J121" i="1" s="1"/>
  <c r="I121" i="1"/>
  <c r="G122" i="1"/>
  <c r="H122" i="1" s="1"/>
  <c r="J122" i="1" s="1"/>
  <c r="I122" i="1"/>
  <c r="G123" i="1"/>
  <c r="H123" i="1" s="1"/>
  <c r="I123" i="1"/>
  <c r="J123" i="1"/>
  <c r="G124" i="1"/>
  <c r="H124" i="1" s="1"/>
  <c r="I124" i="1"/>
  <c r="J124" i="1"/>
  <c r="G125" i="1"/>
  <c r="H125" i="1" s="1"/>
  <c r="J125" i="1" s="1"/>
  <c r="I125" i="1"/>
  <c r="G126" i="1"/>
  <c r="H126" i="1" s="1"/>
  <c r="J126" i="1" s="1"/>
  <c r="I126" i="1"/>
  <c r="G127" i="1"/>
  <c r="H127" i="1" s="1"/>
  <c r="I127" i="1"/>
  <c r="J127" i="1"/>
  <c r="G128" i="1"/>
  <c r="H128" i="1" s="1"/>
  <c r="I128" i="1"/>
  <c r="J128" i="1"/>
  <c r="G129" i="1"/>
  <c r="H129" i="1" s="1"/>
  <c r="J129" i="1" s="1"/>
  <c r="I129" i="1"/>
  <c r="G130" i="1"/>
  <c r="H130" i="1" s="1"/>
  <c r="J130" i="1" s="1"/>
  <c r="I130" i="1"/>
  <c r="G131" i="1"/>
  <c r="H131" i="1" s="1"/>
  <c r="I131" i="1"/>
  <c r="J131" i="1"/>
  <c r="G132" i="1"/>
  <c r="H132" i="1" s="1"/>
  <c r="I132" i="1"/>
  <c r="J132" i="1"/>
  <c r="G133" i="1"/>
  <c r="H133" i="1" s="1"/>
  <c r="J133" i="1" s="1"/>
  <c r="I133" i="1"/>
  <c r="G134" i="1"/>
  <c r="H134" i="1" s="1"/>
  <c r="J134" i="1" s="1"/>
  <c r="I134" i="1"/>
  <c r="G135" i="1"/>
  <c r="H135" i="1" s="1"/>
  <c r="I135" i="1"/>
  <c r="J135" i="1"/>
  <c r="G136" i="1"/>
  <c r="H136" i="1" s="1"/>
  <c r="I136" i="1"/>
  <c r="J136" i="1"/>
  <c r="G137" i="1"/>
  <c r="H137" i="1" s="1"/>
  <c r="J137" i="1" s="1"/>
  <c r="I137" i="1"/>
  <c r="G138" i="1"/>
  <c r="H138" i="1" s="1"/>
  <c r="J138" i="1" s="1"/>
  <c r="I138" i="1"/>
  <c r="G139" i="1"/>
  <c r="H139" i="1" s="1"/>
  <c r="I139" i="1"/>
  <c r="J139" i="1"/>
  <c r="G140" i="1"/>
  <c r="H140" i="1" s="1"/>
  <c r="I140" i="1"/>
  <c r="J140" i="1"/>
  <c r="G141" i="1"/>
  <c r="H141" i="1" s="1"/>
  <c r="J141" i="1" s="1"/>
  <c r="I141" i="1"/>
  <c r="I82" i="1"/>
  <c r="G82" i="1"/>
  <c r="H82" i="1" s="1"/>
  <c r="J82" i="1" s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48" i="1"/>
  <c r="K44" i="1"/>
  <c r="I44" i="1"/>
  <c r="H44" i="1"/>
  <c r="J44" i="1" s="1"/>
  <c r="G6" i="1"/>
  <c r="H6" i="1" s="1"/>
  <c r="I6" i="1"/>
  <c r="G7" i="1"/>
  <c r="H7" i="1" s="1"/>
  <c r="I7" i="1"/>
  <c r="G8" i="1"/>
  <c r="H8" i="1"/>
  <c r="I8" i="1"/>
  <c r="G9" i="1"/>
  <c r="H9" i="1"/>
  <c r="I9" i="1"/>
  <c r="G10" i="1"/>
  <c r="I10" i="1" s="1"/>
  <c r="H10" i="1"/>
  <c r="G11" i="1"/>
  <c r="H11" i="1" s="1"/>
  <c r="I11" i="1"/>
  <c r="G12" i="1"/>
  <c r="H12" i="1"/>
  <c r="I12" i="1"/>
  <c r="G13" i="1"/>
  <c r="H13" i="1"/>
  <c r="I13" i="1"/>
  <c r="G14" i="1"/>
  <c r="H14" i="1" s="1"/>
  <c r="I14" i="1"/>
  <c r="G15" i="1"/>
  <c r="I15" i="1" s="1"/>
  <c r="H15" i="1"/>
  <c r="G16" i="1"/>
  <c r="H16" i="1"/>
  <c r="I16" i="1"/>
  <c r="G17" i="1"/>
  <c r="H17" i="1"/>
  <c r="I17" i="1"/>
  <c r="G18" i="1"/>
  <c r="I18" i="1" s="1"/>
  <c r="H18" i="1"/>
  <c r="G19" i="1"/>
  <c r="H19" i="1" s="1"/>
  <c r="I19" i="1"/>
  <c r="G20" i="1"/>
  <c r="H20" i="1"/>
  <c r="I20" i="1"/>
  <c r="G21" i="1"/>
  <c r="H21" i="1"/>
  <c r="I21" i="1"/>
  <c r="G22" i="1"/>
  <c r="I22" i="1" s="1"/>
  <c r="H22" i="1"/>
  <c r="G23" i="1"/>
  <c r="H23" i="1" s="1"/>
  <c r="I23" i="1"/>
  <c r="G24" i="1"/>
  <c r="H24" i="1"/>
  <c r="I24" i="1"/>
  <c r="G25" i="1"/>
  <c r="H25" i="1"/>
  <c r="I25" i="1"/>
  <c r="G26" i="1"/>
  <c r="H26" i="1" s="1"/>
  <c r="I26" i="1"/>
  <c r="G27" i="1"/>
  <c r="I27" i="1" s="1"/>
  <c r="H27" i="1"/>
  <c r="G28" i="1"/>
  <c r="H28" i="1"/>
  <c r="I28" i="1"/>
  <c r="G29" i="1"/>
  <c r="H29" i="1"/>
  <c r="I29" i="1"/>
  <c r="G30" i="1"/>
  <c r="H30" i="1" s="1"/>
  <c r="I30" i="1"/>
  <c r="G31" i="1"/>
  <c r="H31" i="1" s="1"/>
  <c r="I31" i="1"/>
  <c r="G32" i="1"/>
  <c r="H32" i="1"/>
  <c r="I32" i="1"/>
  <c r="G33" i="1"/>
  <c r="H33" i="1"/>
  <c r="I33" i="1"/>
  <c r="G34" i="1"/>
  <c r="H34" i="1" s="1"/>
  <c r="I34" i="1"/>
  <c r="G35" i="1"/>
  <c r="H35" i="1" s="1"/>
  <c r="I35" i="1"/>
  <c r="G36" i="1"/>
  <c r="H36" i="1"/>
  <c r="I36" i="1"/>
  <c r="G37" i="1"/>
  <c r="H37" i="1"/>
  <c r="I37" i="1"/>
  <c r="G38" i="1"/>
  <c r="H38" i="1" s="1"/>
  <c r="I38" i="1"/>
  <c r="G39" i="1"/>
  <c r="I39" i="1" s="1"/>
  <c r="H39" i="1"/>
  <c r="G40" i="1"/>
  <c r="H40" i="1"/>
  <c r="I40" i="1"/>
  <c r="G41" i="1"/>
  <c r="H41" i="1"/>
  <c r="I41" i="1"/>
  <c r="G42" i="1"/>
  <c r="I42" i="1" s="1"/>
  <c r="H42" i="1"/>
  <c r="G43" i="1"/>
  <c r="H43" i="1" s="1"/>
  <c r="I43" i="1"/>
  <c r="I5" i="1"/>
  <c r="G5" i="1"/>
  <c r="H5" i="1" s="1"/>
  <c r="K198" i="1" l="1"/>
  <c r="K182" i="1"/>
  <c r="K199" i="1"/>
  <c r="K194" i="1"/>
  <c r="K187" i="1"/>
  <c r="I170" i="1"/>
  <c r="K170" i="1" s="1"/>
  <c r="J170" i="1"/>
  <c r="H159" i="1"/>
  <c r="I159" i="1"/>
  <c r="K159" i="1" s="1"/>
  <c r="I166" i="1"/>
  <c r="K166" i="1" s="1"/>
  <c r="J166" i="1"/>
  <c r="H155" i="1"/>
  <c r="I155" i="1"/>
  <c r="K155" i="1" s="1"/>
  <c r="K152" i="1"/>
  <c r="I150" i="1"/>
  <c r="J150" i="1"/>
  <c r="K181" i="1"/>
  <c r="K180" i="1"/>
  <c r="I178" i="1"/>
  <c r="J178" i="1"/>
  <c r="H167" i="1"/>
  <c r="I167" i="1"/>
  <c r="K167" i="1" s="1"/>
  <c r="K165" i="1"/>
  <c r="K164" i="1"/>
  <c r="I162" i="1"/>
  <c r="K162" i="1" s="1"/>
  <c r="J162" i="1"/>
  <c r="H151" i="1"/>
  <c r="I151" i="1"/>
  <c r="K151" i="1" s="1"/>
  <c r="K149" i="1"/>
  <c r="K148" i="1"/>
  <c r="H175" i="1"/>
  <c r="I175" i="1"/>
  <c r="K175" i="1" s="1"/>
  <c r="I154" i="1"/>
  <c r="K154" i="1" s="1"/>
  <c r="J154" i="1"/>
  <c r="H171" i="1"/>
  <c r="I171" i="1"/>
  <c r="K171" i="1" s="1"/>
  <c r="K168" i="1"/>
  <c r="I205" i="1"/>
  <c r="K205" i="1" s="1"/>
  <c r="J203" i="1"/>
  <c r="K203" i="1" s="1"/>
  <c r="J202" i="1"/>
  <c r="K202" i="1" s="1"/>
  <c r="I201" i="1"/>
  <c r="K201" i="1" s="1"/>
  <c r="J199" i="1"/>
  <c r="J198" i="1"/>
  <c r="I197" i="1"/>
  <c r="K197" i="1" s="1"/>
  <c r="J195" i="1"/>
  <c r="K195" i="1" s="1"/>
  <c r="J194" i="1"/>
  <c r="I193" i="1"/>
  <c r="K193" i="1" s="1"/>
  <c r="J191" i="1"/>
  <c r="K191" i="1" s="1"/>
  <c r="J190" i="1"/>
  <c r="K190" i="1" s="1"/>
  <c r="I189" i="1"/>
  <c r="K189" i="1" s="1"/>
  <c r="J187" i="1"/>
  <c r="J186" i="1"/>
  <c r="K186" i="1" s="1"/>
  <c r="I185" i="1"/>
  <c r="K185" i="1" s="1"/>
  <c r="J183" i="1"/>
  <c r="K183" i="1" s="1"/>
  <c r="J182" i="1"/>
  <c r="H179" i="1"/>
  <c r="I179" i="1"/>
  <c r="K179" i="1" s="1"/>
  <c r="K177" i="1"/>
  <c r="J175" i="1"/>
  <c r="I174" i="1"/>
  <c r="J174" i="1"/>
  <c r="H170" i="1"/>
  <c r="H163" i="1"/>
  <c r="I163" i="1"/>
  <c r="K163" i="1" s="1"/>
  <c r="K161" i="1"/>
  <c r="J159" i="1"/>
  <c r="I158" i="1"/>
  <c r="J158" i="1"/>
  <c r="H154" i="1"/>
  <c r="H147" i="1"/>
  <c r="I147" i="1"/>
  <c r="K147" i="1" s="1"/>
  <c r="H146" i="1"/>
  <c r="I146" i="1"/>
  <c r="K146" i="1" s="1"/>
  <c r="G78" i="1"/>
  <c r="I78" i="1" s="1"/>
  <c r="K174" i="1" l="1"/>
  <c r="K158" i="1"/>
  <c r="K178" i="1"/>
  <c r="K150" i="1"/>
</calcChain>
</file>

<file path=xl/sharedStrings.xml><?xml version="1.0" encoding="utf-8"?>
<sst xmlns="http://schemas.openxmlformats.org/spreadsheetml/2006/main" count="601" uniqueCount="274">
  <si>
    <t>Wed Nov 13 00:13:03 GMT-0500 2013</t>
  </si>
  <si>
    <t>titanium738738</t>
  </si>
  <si>
    <t>Delay(hrs)</t>
  </si>
  <si>
    <t>ARXGC76QE55LG</t>
  </si>
  <si>
    <t>Cue</t>
  </si>
  <si>
    <t>Target</t>
  </si>
  <si>
    <t>Response</t>
  </si>
  <si>
    <t>RT</t>
  </si>
  <si>
    <t>Code</t>
  </si>
  <si>
    <t>slave</t>
  </si>
  <si>
    <t>worker</t>
  </si>
  <si>
    <t>Study</t>
  </si>
  <si>
    <t>paint</t>
  </si>
  <si>
    <t>picture</t>
  </si>
  <si>
    <t>brush</t>
  </si>
  <si>
    <t>vehicle</t>
  </si>
  <si>
    <t>truck</t>
  </si>
  <si>
    <t>train</t>
  </si>
  <si>
    <t>taste</t>
  </si>
  <si>
    <t>touch</t>
  </si>
  <si>
    <t>bud</t>
  </si>
  <si>
    <t>factory</t>
  </si>
  <si>
    <t>product</t>
  </si>
  <si>
    <t>Test</t>
  </si>
  <si>
    <t>frame</t>
  </si>
  <si>
    <t>window</t>
  </si>
  <si>
    <t>smile</t>
  </si>
  <si>
    <t>teeth</t>
  </si>
  <si>
    <t>sound</t>
  </si>
  <si>
    <t>speaker</t>
  </si>
  <si>
    <t>wave</t>
  </si>
  <si>
    <t>master</t>
  </si>
  <si>
    <t>owner</t>
  </si>
  <si>
    <t>object</t>
  </si>
  <si>
    <t>symbol</t>
  </si>
  <si>
    <t>cloth</t>
  </si>
  <si>
    <t>table</t>
  </si>
  <si>
    <t>jacket</t>
  </si>
  <si>
    <t>angle</t>
  </si>
  <si>
    <t>corner</t>
  </si>
  <si>
    <t>shape</t>
  </si>
  <si>
    <t>beach</t>
  </si>
  <si>
    <t>blanket</t>
  </si>
  <si>
    <t>towel</t>
  </si>
  <si>
    <t>block</t>
  </si>
  <si>
    <t>street</t>
  </si>
  <si>
    <t>stick</t>
  </si>
  <si>
    <t>branch</t>
  </si>
  <si>
    <t>yard</t>
  </si>
  <si>
    <t>store</t>
  </si>
  <si>
    <t>general</t>
  </si>
  <si>
    <t>manager</t>
  </si>
  <si>
    <t>native</t>
  </si>
  <si>
    <t>foreign</t>
  </si>
  <si>
    <t>lunch</t>
  </si>
  <si>
    <t>supper</t>
  </si>
  <si>
    <t>dinner</t>
  </si>
  <si>
    <t>novel</t>
  </si>
  <si>
    <t>story</t>
  </si>
  <si>
    <t>guard</t>
  </si>
  <si>
    <t>prison</t>
  </si>
  <si>
    <t>nation</t>
  </si>
  <si>
    <t>state</t>
  </si>
  <si>
    <t>range</t>
  </si>
  <si>
    <t>rifle</t>
  </si>
  <si>
    <t>gun</t>
  </si>
  <si>
    <t>child</t>
  </si>
  <si>
    <t>mother</t>
  </si>
  <si>
    <t>chain</t>
  </si>
  <si>
    <t>fence</t>
  </si>
  <si>
    <t>throat</t>
  </si>
  <si>
    <t>voice</t>
  </si>
  <si>
    <t>pencil</t>
  </si>
  <si>
    <t>point</t>
  </si>
  <si>
    <t>quarter</t>
  </si>
  <si>
    <t>dollar</t>
  </si>
  <si>
    <t>curve</t>
  </si>
  <si>
    <t>author</t>
  </si>
  <si>
    <t>poet</t>
  </si>
  <si>
    <t>plane</t>
  </si>
  <si>
    <t>station</t>
  </si>
  <si>
    <t>radio</t>
  </si>
  <si>
    <t>bus</t>
  </si>
  <si>
    <t>nature</t>
  </si>
  <si>
    <t>trail</t>
  </si>
  <si>
    <t>valley</t>
  </si>
  <si>
    <t>engine</t>
  </si>
  <si>
    <t>machine</t>
  </si>
  <si>
    <t>motor</t>
  </si>
  <si>
    <t>people</t>
  </si>
  <si>
    <t>world</t>
  </si>
  <si>
    <t>nice</t>
  </si>
  <si>
    <t>coffee</t>
  </si>
  <si>
    <t>morning</t>
  </si>
  <si>
    <t>breakfast</t>
  </si>
  <si>
    <t>college</t>
  </si>
  <si>
    <t>student</t>
  </si>
  <si>
    <t>office</t>
  </si>
  <si>
    <t>doctor</t>
  </si>
  <si>
    <t>space</t>
  </si>
  <si>
    <t>group</t>
  </si>
  <si>
    <t>meeting</t>
  </si>
  <si>
    <t>sheet</t>
  </si>
  <si>
    <t>cover</t>
  </si>
  <si>
    <t>paper</t>
  </si>
  <si>
    <t>Cued Recall Results</t>
  </si>
  <si>
    <t>Submission</t>
  </si>
  <si>
    <t>Reaction Time</t>
  </si>
  <si>
    <t>Timed Out</t>
  </si>
  <si>
    <t>hook</t>
  </si>
  <si>
    <t>kite</t>
  </si>
  <si>
    <t>dad</t>
  </si>
  <si>
    <t>rib</t>
  </si>
  <si>
    <t>brother</t>
  </si>
  <si>
    <t>egg</t>
  </si>
  <si>
    <t>cheek</t>
  </si>
  <si>
    <t>wand</t>
  </si>
  <si>
    <t>peach</t>
  </si>
  <si>
    <t>magic</t>
  </si>
  <si>
    <t>jail</t>
  </si>
  <si>
    <t>rain</t>
  </si>
  <si>
    <t>rake</t>
  </si>
  <si>
    <t>salt</t>
  </si>
  <si>
    <t>cup</t>
  </si>
  <si>
    <t>thumb</t>
  </si>
  <si>
    <t>mouth</t>
  </si>
  <si>
    <t>drive</t>
  </si>
  <si>
    <t>mug</t>
  </si>
  <si>
    <t>sign</t>
  </si>
  <si>
    <t>phone</t>
  </si>
  <si>
    <t>juice</t>
  </si>
  <si>
    <t>jack</t>
  </si>
  <si>
    <t>wing</t>
  </si>
  <si>
    <t>pea</t>
  </si>
  <si>
    <t>ant</t>
  </si>
  <si>
    <t>milk</t>
  </si>
  <si>
    <t>cat</t>
  </si>
  <si>
    <t>sun</t>
  </si>
  <si>
    <t>desk</t>
  </si>
  <si>
    <t>soup</t>
  </si>
  <si>
    <t>ski</t>
  </si>
  <si>
    <t>salad</t>
  </si>
  <si>
    <t>tea</t>
  </si>
  <si>
    <t>book</t>
  </si>
  <si>
    <t>shark</t>
  </si>
  <si>
    <t>hen</t>
  </si>
  <si>
    <t>fin</t>
  </si>
  <si>
    <t>dock</t>
  </si>
  <si>
    <t>floor</t>
  </si>
  <si>
    <t>boat</t>
  </si>
  <si>
    <t>prince</t>
  </si>
  <si>
    <t>road</t>
  </si>
  <si>
    <t>princess</t>
  </si>
  <si>
    <t>moon</t>
  </si>
  <si>
    <t>rope</t>
  </si>
  <si>
    <t>landing</t>
  </si>
  <si>
    <t>glass</t>
  </si>
  <si>
    <t>pen</t>
  </si>
  <si>
    <t>band</t>
  </si>
  <si>
    <t>pearl</t>
  </si>
  <si>
    <t>aid</t>
  </si>
  <si>
    <t>glove</t>
  </si>
  <si>
    <t>bell</t>
  </si>
  <si>
    <t>mitten</t>
  </si>
  <si>
    <t>sponge</t>
  </si>
  <si>
    <t>hand</t>
  </si>
  <si>
    <t>umbrella</t>
  </si>
  <si>
    <t>cave</t>
  </si>
  <si>
    <t>cake</t>
  </si>
  <si>
    <t>man</t>
  </si>
  <si>
    <t>purse</t>
  </si>
  <si>
    <t>horn</t>
  </si>
  <si>
    <t>money</t>
  </si>
  <si>
    <t>shell</t>
  </si>
  <si>
    <t>tie</t>
  </si>
  <si>
    <t>fish</t>
  </si>
  <si>
    <t>steam</t>
  </si>
  <si>
    <t>hose</t>
  </si>
  <si>
    <t>flame</t>
  </si>
  <si>
    <t>dog</t>
  </si>
  <si>
    <t>lamp</t>
  </si>
  <si>
    <t>stand</t>
  </si>
  <si>
    <t>horse</t>
  </si>
  <si>
    <t>grass</t>
  </si>
  <si>
    <t>snake</t>
  </si>
  <si>
    <t>Image Source Assessment</t>
  </si>
  <si>
    <t>Name</t>
  </si>
  <si>
    <t>RealQuad</t>
  </si>
  <si>
    <t>Y/N</t>
  </si>
  <si>
    <t>SubjQuad</t>
  </si>
  <si>
    <t>Y</t>
  </si>
  <si>
    <t>N</t>
  </si>
  <si>
    <t>Gender Source Assessment</t>
  </si>
  <si>
    <t>Word</t>
  </si>
  <si>
    <t>O/N</t>
  </si>
  <si>
    <t>Sex</t>
  </si>
  <si>
    <t>M/F</t>
  </si>
  <si>
    <t>gorilla</t>
  </si>
  <si>
    <t>new</t>
  </si>
  <si>
    <t>aunt</t>
  </si>
  <si>
    <t>stroller</t>
  </si>
  <si>
    <t>bread</t>
  </si>
  <si>
    <t>old</t>
  </si>
  <si>
    <t>m</t>
  </si>
  <si>
    <t>flower</t>
  </si>
  <si>
    <t>bee</t>
  </si>
  <si>
    <t>dress</t>
  </si>
  <si>
    <t>key</t>
  </si>
  <si>
    <t>f</t>
  </si>
  <si>
    <t>arrow</t>
  </si>
  <si>
    <t>barrel</t>
  </si>
  <si>
    <t>barn</t>
  </si>
  <si>
    <t>cherry</t>
  </si>
  <si>
    <t>hammer</t>
  </si>
  <si>
    <t>skunk</t>
  </si>
  <si>
    <t>clown</t>
  </si>
  <si>
    <t>fly</t>
  </si>
  <si>
    <t>fork</t>
  </si>
  <si>
    <t>duck</t>
  </si>
  <si>
    <t>cigar</t>
  </si>
  <si>
    <t>pear</t>
  </si>
  <si>
    <t>eagle</t>
  </si>
  <si>
    <t>flag</t>
  </si>
  <si>
    <t>ashtray</t>
  </si>
  <si>
    <t>watch</t>
  </si>
  <si>
    <t>switch</t>
  </si>
  <si>
    <t>bird</t>
  </si>
  <si>
    <t>chair</t>
  </si>
  <si>
    <t>bat</t>
  </si>
  <si>
    <t>door</t>
  </si>
  <si>
    <t>pipe</t>
  </si>
  <si>
    <t>bowl</t>
  </si>
  <si>
    <t>sock</t>
  </si>
  <si>
    <t>eye</t>
  </si>
  <si>
    <t>couch</t>
  </si>
  <si>
    <t>heart</t>
  </si>
  <si>
    <t>corn</t>
  </si>
  <si>
    <t>lion</t>
  </si>
  <si>
    <t>bear</t>
  </si>
  <si>
    <t>tomato</t>
  </si>
  <si>
    <t>church</t>
  </si>
  <si>
    <t>apple</t>
  </si>
  <si>
    <t>lobster</t>
  </si>
  <si>
    <t>pot</t>
  </si>
  <si>
    <t>ear</t>
  </si>
  <si>
    <t>car</t>
  </si>
  <si>
    <t>bed</t>
  </si>
  <si>
    <t>ball</t>
  </si>
  <si>
    <t>beret</t>
  </si>
  <si>
    <t>clock</t>
  </si>
  <si>
    <t>drum</t>
  </si>
  <si>
    <t>seal</t>
  </si>
  <si>
    <t>Delayed Free Recall Results</t>
  </si>
  <si>
    <t xml:space="preserve"> oar</t>
  </si>
  <si>
    <t xml:space="preserve"> moon</t>
  </si>
  <si>
    <t xml:space="preserve"> cape</t>
  </si>
  <si>
    <t xml:space="preserve"> ear</t>
  </si>
  <si>
    <t xml:space="preserve"> foam</t>
  </si>
  <si>
    <t xml:space="preserve"> boy</t>
  </si>
  <si>
    <t xml:space="preserve"> ice</t>
  </si>
  <si>
    <t xml:space="preserve"> nice</t>
  </si>
  <si>
    <t xml:space="preserve"> fence</t>
  </si>
  <si>
    <t xml:space="preserve"> mug</t>
  </si>
  <si>
    <t xml:space="preserve"> </t>
  </si>
  <si>
    <t>IF</t>
  </si>
  <si>
    <t>STUDY</t>
  </si>
  <si>
    <t>TEST</t>
  </si>
  <si>
    <t>IF EXIST</t>
  </si>
  <si>
    <t>IF Y-N</t>
  </si>
  <si>
    <t>IF Y, L</t>
  </si>
  <si>
    <t>IF FINAL</t>
  </si>
  <si>
    <t>IS Y + CRT?</t>
  </si>
  <si>
    <t>IS N CRT?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</si>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</sst>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"/>
  <sheetViews>
    <sheetView tabSelected="1" workbookViewId="0">
      <selection activeCell="K211" sqref="K211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</row>
    <row r="2" spans="1:9" x14ac:dyDescent="0.25">
      <c r="A2" t="s">
        <v>3</v>
      </c>
    </row>
    <row r="4" spans="1:9" x14ac:dyDescent="0.25">
      <c r="A4" t="s">
        <v>4</v>
      </c>
      <c r="B4" t="s">
        <v>5</v>
      </c>
      <c r="C4" t="s">
        <v>6</v>
      </c>
      <c r="D4" t="s">
        <v>7</v>
      </c>
      <c r="E4" t="s">
        <v>8</v>
      </c>
      <c r="F4" s="1"/>
      <c r="G4" s="1" t="s">
        <v>264</v>
      </c>
      <c r="H4" s="1" t="s">
        <v>265</v>
      </c>
      <c r="I4" s="1" t="s">
        <v>266</v>
      </c>
    </row>
    <row r="5" spans="1:9" x14ac:dyDescent="0.25">
      <c r="A5" t="s">
        <v>9</v>
      </c>
      <c r="B5" t="s">
        <v>10</v>
      </c>
      <c r="C5" t="s">
        <v>10</v>
      </c>
      <c r="D5">
        <v>9.6333333333333293</v>
      </c>
      <c r="E5" t="s">
        <v>11</v>
      </c>
      <c r="F5" s="1"/>
      <c r="G5" s="1">
        <f>IF(C5=B5,1,0)</f>
        <v>1</v>
      </c>
      <c r="H5" s="1">
        <f>IF(E5="Study",G5,0)</f>
        <v>1</v>
      </c>
      <c r="I5" s="1">
        <f>IF(E5="Test",G5,0)</f>
        <v>0</v>
      </c>
    </row>
    <row r="6" spans="1:9" x14ac:dyDescent="0.25">
      <c r="A6" t="s">
        <v>12</v>
      </c>
      <c r="B6" t="s">
        <v>13</v>
      </c>
      <c r="C6" t="s">
        <v>14</v>
      </c>
      <c r="D6">
        <v>6.5</v>
      </c>
      <c r="E6" t="s">
        <v>11</v>
      </c>
      <c r="G6" s="1">
        <f t="shared" ref="G6:G43" si="0">IF(C6=B6,1,0)</f>
        <v>0</v>
      </c>
      <c r="H6" s="1">
        <f t="shared" ref="H6:H43" si="1">IF(E6="Study",G6,0)</f>
        <v>0</v>
      </c>
      <c r="I6" s="1">
        <f t="shared" ref="I6:I43" si="2">IF(E6="Test",G6,0)</f>
        <v>0</v>
      </c>
    </row>
    <row r="7" spans="1:9" x14ac:dyDescent="0.25">
      <c r="A7" t="s">
        <v>15</v>
      </c>
      <c r="B7" t="s">
        <v>16</v>
      </c>
      <c r="C7" t="s">
        <v>17</v>
      </c>
      <c r="D7">
        <v>5.4666666666666597</v>
      </c>
      <c r="E7" t="s">
        <v>11</v>
      </c>
      <c r="G7" s="1">
        <f t="shared" si="0"/>
        <v>0</v>
      </c>
      <c r="H7" s="1">
        <f t="shared" si="1"/>
        <v>0</v>
      </c>
      <c r="I7" s="1">
        <f t="shared" si="2"/>
        <v>0</v>
      </c>
    </row>
    <row r="8" spans="1:9" x14ac:dyDescent="0.25">
      <c r="A8" t="s">
        <v>18</v>
      </c>
      <c r="B8" t="s">
        <v>19</v>
      </c>
      <c r="C8" t="s">
        <v>20</v>
      </c>
      <c r="D8">
        <v>9.4666666666666597</v>
      </c>
      <c r="E8" t="s">
        <v>11</v>
      </c>
      <c r="G8" s="1">
        <f t="shared" si="0"/>
        <v>0</v>
      </c>
      <c r="H8" s="1">
        <f t="shared" si="1"/>
        <v>0</v>
      </c>
      <c r="I8" s="1">
        <f t="shared" si="2"/>
        <v>0</v>
      </c>
    </row>
    <row r="9" spans="1:9" x14ac:dyDescent="0.25">
      <c r="A9" t="s">
        <v>21</v>
      </c>
      <c r="B9" t="s">
        <v>22</v>
      </c>
      <c r="C9" t="s">
        <v>22</v>
      </c>
      <c r="D9">
        <v>4.7666666666666604</v>
      </c>
      <c r="E9" t="s">
        <v>23</v>
      </c>
      <c r="G9" s="1">
        <f t="shared" si="0"/>
        <v>1</v>
      </c>
      <c r="H9" s="1">
        <f t="shared" si="1"/>
        <v>0</v>
      </c>
      <c r="I9" s="1">
        <f t="shared" si="2"/>
        <v>1</v>
      </c>
    </row>
    <row r="10" spans="1:9" x14ac:dyDescent="0.25">
      <c r="A10" t="s">
        <v>24</v>
      </c>
      <c r="B10" t="s">
        <v>25</v>
      </c>
      <c r="C10" t="s">
        <v>12</v>
      </c>
      <c r="D10">
        <v>7.93333333333333</v>
      </c>
      <c r="E10" t="s">
        <v>23</v>
      </c>
      <c r="G10" s="1">
        <f t="shared" si="0"/>
        <v>0</v>
      </c>
      <c r="H10" s="1">
        <f t="shared" si="1"/>
        <v>0</v>
      </c>
      <c r="I10" s="1">
        <f t="shared" si="2"/>
        <v>0</v>
      </c>
    </row>
    <row r="11" spans="1:9" x14ac:dyDescent="0.25">
      <c r="A11" t="s">
        <v>26</v>
      </c>
      <c r="B11" t="s">
        <v>27</v>
      </c>
      <c r="C11" t="s">
        <v>27</v>
      </c>
      <c r="D11">
        <v>2.86666666666666</v>
      </c>
      <c r="E11" t="s">
        <v>11</v>
      </c>
      <c r="G11" s="1">
        <f t="shared" si="0"/>
        <v>1</v>
      </c>
      <c r="H11" s="1">
        <f t="shared" si="1"/>
        <v>1</v>
      </c>
      <c r="I11" s="1">
        <f t="shared" si="2"/>
        <v>0</v>
      </c>
    </row>
    <row r="12" spans="1:9" x14ac:dyDescent="0.25">
      <c r="A12" t="s">
        <v>28</v>
      </c>
      <c r="B12" t="s">
        <v>29</v>
      </c>
      <c r="C12" t="s">
        <v>30</v>
      </c>
      <c r="D12">
        <v>2.2000000000000002</v>
      </c>
      <c r="E12" t="s">
        <v>11</v>
      </c>
      <c r="G12" s="1">
        <f t="shared" si="0"/>
        <v>0</v>
      </c>
      <c r="H12" s="1">
        <f t="shared" si="1"/>
        <v>0</v>
      </c>
      <c r="I12" s="1">
        <f t="shared" si="2"/>
        <v>0</v>
      </c>
    </row>
    <row r="13" spans="1:9" x14ac:dyDescent="0.25">
      <c r="A13" t="s">
        <v>31</v>
      </c>
      <c r="B13" t="s">
        <v>32</v>
      </c>
      <c r="C13" t="s">
        <v>32</v>
      </c>
      <c r="D13">
        <v>2.0666666666666602</v>
      </c>
      <c r="E13" t="s">
        <v>23</v>
      </c>
      <c r="G13" s="1">
        <f t="shared" si="0"/>
        <v>1</v>
      </c>
      <c r="H13" s="1">
        <f t="shared" si="1"/>
        <v>0</v>
      </c>
      <c r="I13" s="1">
        <f t="shared" si="2"/>
        <v>1</v>
      </c>
    </row>
    <row r="14" spans="1:9" x14ac:dyDescent="0.25">
      <c r="A14" t="s">
        <v>33</v>
      </c>
      <c r="B14" t="s">
        <v>34</v>
      </c>
      <c r="C14" t="s">
        <v>22</v>
      </c>
      <c r="D14">
        <v>9.1666666666666607</v>
      </c>
      <c r="E14" t="s">
        <v>11</v>
      </c>
      <c r="G14" s="1">
        <f t="shared" si="0"/>
        <v>0</v>
      </c>
      <c r="H14" s="1">
        <f t="shared" si="1"/>
        <v>0</v>
      </c>
      <c r="I14" s="1">
        <f t="shared" si="2"/>
        <v>0</v>
      </c>
    </row>
    <row r="15" spans="1:9" x14ac:dyDescent="0.25">
      <c r="A15" t="s">
        <v>35</v>
      </c>
      <c r="B15" t="s">
        <v>36</v>
      </c>
      <c r="C15" t="s">
        <v>37</v>
      </c>
      <c r="D15">
        <v>9.2333333333333307</v>
      </c>
      <c r="E15" t="s">
        <v>23</v>
      </c>
      <c r="G15" s="1">
        <f t="shared" si="0"/>
        <v>0</v>
      </c>
      <c r="H15" s="1">
        <f t="shared" si="1"/>
        <v>0</v>
      </c>
      <c r="I15" s="1">
        <f t="shared" si="2"/>
        <v>0</v>
      </c>
    </row>
    <row r="16" spans="1:9" x14ac:dyDescent="0.25">
      <c r="A16" t="s">
        <v>38</v>
      </c>
      <c r="B16" t="s">
        <v>39</v>
      </c>
      <c r="C16" t="s">
        <v>40</v>
      </c>
      <c r="D16">
        <v>4.0333333333333297</v>
      </c>
      <c r="E16" t="s">
        <v>23</v>
      </c>
      <c r="G16" s="1">
        <f t="shared" si="0"/>
        <v>0</v>
      </c>
      <c r="H16" s="1">
        <f t="shared" si="1"/>
        <v>0</v>
      </c>
      <c r="I16" s="1">
        <f t="shared" si="2"/>
        <v>0</v>
      </c>
    </row>
    <row r="17" spans="1:9" x14ac:dyDescent="0.25">
      <c r="A17" t="s">
        <v>41</v>
      </c>
      <c r="B17" t="s">
        <v>42</v>
      </c>
      <c r="C17" t="s">
        <v>43</v>
      </c>
      <c r="D17">
        <v>4.93333333333333</v>
      </c>
      <c r="E17" t="s">
        <v>23</v>
      </c>
      <c r="G17" s="1">
        <f t="shared" si="0"/>
        <v>0</v>
      </c>
      <c r="H17" s="1">
        <f t="shared" si="1"/>
        <v>0</v>
      </c>
      <c r="I17" s="1">
        <f t="shared" si="2"/>
        <v>0</v>
      </c>
    </row>
    <row r="18" spans="1:9" x14ac:dyDescent="0.25">
      <c r="A18" t="s">
        <v>44</v>
      </c>
      <c r="B18" t="s">
        <v>45</v>
      </c>
      <c r="C18" t="s">
        <v>45</v>
      </c>
      <c r="D18">
        <v>3.3</v>
      </c>
      <c r="E18" t="s">
        <v>23</v>
      </c>
      <c r="G18" s="1">
        <f t="shared" si="0"/>
        <v>1</v>
      </c>
      <c r="H18" s="1">
        <f t="shared" si="1"/>
        <v>0</v>
      </c>
      <c r="I18" s="1">
        <f t="shared" si="2"/>
        <v>1</v>
      </c>
    </row>
    <row r="19" spans="1:9" x14ac:dyDescent="0.25">
      <c r="A19" t="s">
        <v>46</v>
      </c>
      <c r="B19" t="s">
        <v>47</v>
      </c>
      <c r="C19" t="s">
        <v>48</v>
      </c>
      <c r="D19">
        <v>2.2333333333333298</v>
      </c>
      <c r="E19" t="s">
        <v>11</v>
      </c>
      <c r="G19" s="1">
        <f t="shared" si="0"/>
        <v>0</v>
      </c>
      <c r="H19" s="1">
        <f t="shared" si="1"/>
        <v>0</v>
      </c>
      <c r="I19" s="1">
        <f t="shared" si="2"/>
        <v>0</v>
      </c>
    </row>
    <row r="20" spans="1:9" x14ac:dyDescent="0.25">
      <c r="A20" t="s">
        <v>49</v>
      </c>
      <c r="B20" t="s">
        <v>50</v>
      </c>
      <c r="C20" t="s">
        <v>51</v>
      </c>
      <c r="D20">
        <v>4.43333333333333</v>
      </c>
      <c r="E20" t="s">
        <v>11</v>
      </c>
      <c r="G20" s="1">
        <f t="shared" si="0"/>
        <v>0</v>
      </c>
      <c r="H20" s="1">
        <f t="shared" si="1"/>
        <v>0</v>
      </c>
      <c r="I20" s="1">
        <f t="shared" si="2"/>
        <v>0</v>
      </c>
    </row>
    <row r="21" spans="1:9" x14ac:dyDescent="0.25">
      <c r="A21" t="s">
        <v>52</v>
      </c>
      <c r="B21" t="s">
        <v>53</v>
      </c>
      <c r="C21" t="s">
        <v>53</v>
      </c>
      <c r="D21">
        <v>3</v>
      </c>
      <c r="E21" t="s">
        <v>23</v>
      </c>
      <c r="G21" s="1">
        <f t="shared" si="0"/>
        <v>1</v>
      </c>
      <c r="H21" s="1">
        <f t="shared" si="1"/>
        <v>0</v>
      </c>
      <c r="I21" s="1">
        <f t="shared" si="2"/>
        <v>1</v>
      </c>
    </row>
    <row r="22" spans="1:9" x14ac:dyDescent="0.25">
      <c r="A22" t="s">
        <v>54</v>
      </c>
      <c r="B22" t="s">
        <v>55</v>
      </c>
      <c r="C22" t="s">
        <v>56</v>
      </c>
      <c r="D22">
        <v>4.2333333333333298</v>
      </c>
      <c r="E22" t="s">
        <v>23</v>
      </c>
      <c r="G22" s="1">
        <f t="shared" si="0"/>
        <v>0</v>
      </c>
      <c r="H22" s="1">
        <f t="shared" si="1"/>
        <v>0</v>
      </c>
      <c r="I22" s="1">
        <f t="shared" si="2"/>
        <v>0</v>
      </c>
    </row>
    <row r="23" spans="1:9" x14ac:dyDescent="0.25">
      <c r="A23" t="s">
        <v>57</v>
      </c>
      <c r="B23" t="s">
        <v>58</v>
      </c>
      <c r="C23" t="s">
        <v>58</v>
      </c>
      <c r="D23">
        <v>2.2000000000000002</v>
      </c>
      <c r="E23" t="s">
        <v>11</v>
      </c>
      <c r="G23" s="1">
        <f t="shared" si="0"/>
        <v>1</v>
      </c>
      <c r="H23" s="1">
        <f t="shared" si="1"/>
        <v>1</v>
      </c>
      <c r="I23" s="1">
        <f t="shared" si="2"/>
        <v>0</v>
      </c>
    </row>
    <row r="24" spans="1:9" x14ac:dyDescent="0.25">
      <c r="A24" t="s">
        <v>59</v>
      </c>
      <c r="B24" t="s">
        <v>60</v>
      </c>
      <c r="C24" t="s">
        <v>60</v>
      </c>
      <c r="D24">
        <v>2.4666666666666601</v>
      </c>
      <c r="E24" t="s">
        <v>23</v>
      </c>
      <c r="G24" s="1">
        <f t="shared" si="0"/>
        <v>1</v>
      </c>
      <c r="H24" s="1">
        <f t="shared" si="1"/>
        <v>0</v>
      </c>
      <c r="I24" s="1">
        <f t="shared" si="2"/>
        <v>1</v>
      </c>
    </row>
    <row r="25" spans="1:9" x14ac:dyDescent="0.25">
      <c r="A25" t="s">
        <v>61</v>
      </c>
      <c r="B25" t="s">
        <v>62</v>
      </c>
      <c r="C25" t="s">
        <v>62</v>
      </c>
      <c r="D25">
        <v>1.5333333333333301</v>
      </c>
      <c r="E25" t="s">
        <v>23</v>
      </c>
      <c r="G25" s="1">
        <f t="shared" si="0"/>
        <v>1</v>
      </c>
      <c r="H25" s="1">
        <f t="shared" si="1"/>
        <v>0</v>
      </c>
      <c r="I25" s="1">
        <f t="shared" si="2"/>
        <v>1</v>
      </c>
    </row>
    <row r="26" spans="1:9" x14ac:dyDescent="0.25">
      <c r="A26" t="s">
        <v>63</v>
      </c>
      <c r="B26" t="s">
        <v>64</v>
      </c>
      <c r="C26" t="s">
        <v>65</v>
      </c>
      <c r="D26">
        <v>4.1666666666666599</v>
      </c>
      <c r="E26" t="s">
        <v>11</v>
      </c>
      <c r="G26" s="1">
        <f t="shared" si="0"/>
        <v>0</v>
      </c>
      <c r="H26" s="1">
        <f t="shared" si="1"/>
        <v>0</v>
      </c>
      <c r="I26" s="1">
        <f t="shared" si="2"/>
        <v>0</v>
      </c>
    </row>
    <row r="27" spans="1:9" x14ac:dyDescent="0.25">
      <c r="A27" t="s">
        <v>66</v>
      </c>
      <c r="B27" t="s">
        <v>67</v>
      </c>
      <c r="C27" t="s">
        <v>67</v>
      </c>
      <c r="D27">
        <v>1.7333333333333301</v>
      </c>
      <c r="E27" t="s">
        <v>23</v>
      </c>
      <c r="G27" s="1">
        <f t="shared" si="0"/>
        <v>1</v>
      </c>
      <c r="H27" s="1">
        <f t="shared" si="1"/>
        <v>0</v>
      </c>
      <c r="I27" s="1">
        <f t="shared" si="2"/>
        <v>1</v>
      </c>
    </row>
    <row r="28" spans="1:9" x14ac:dyDescent="0.25">
      <c r="A28" t="s">
        <v>68</v>
      </c>
      <c r="B28" t="s">
        <v>69</v>
      </c>
      <c r="C28" t="s">
        <v>69</v>
      </c>
      <c r="D28">
        <v>2.2666666666666599</v>
      </c>
      <c r="E28" t="s">
        <v>23</v>
      </c>
      <c r="G28" s="1">
        <f t="shared" si="0"/>
        <v>1</v>
      </c>
      <c r="H28" s="1">
        <f t="shared" si="1"/>
        <v>0</v>
      </c>
      <c r="I28" s="1">
        <f t="shared" si="2"/>
        <v>1</v>
      </c>
    </row>
    <row r="29" spans="1:9" x14ac:dyDescent="0.25">
      <c r="A29" t="s">
        <v>70</v>
      </c>
      <c r="B29" t="s">
        <v>71</v>
      </c>
      <c r="C29" t="s">
        <v>27</v>
      </c>
      <c r="D29">
        <v>6.4</v>
      </c>
      <c r="E29" t="s">
        <v>11</v>
      </c>
      <c r="G29" s="1">
        <f t="shared" si="0"/>
        <v>0</v>
      </c>
      <c r="H29" s="1">
        <f t="shared" si="1"/>
        <v>0</v>
      </c>
      <c r="I29" s="1">
        <f t="shared" si="2"/>
        <v>0</v>
      </c>
    </row>
    <row r="30" spans="1:9" x14ac:dyDescent="0.25">
      <c r="A30" t="s">
        <v>72</v>
      </c>
      <c r="B30" t="s">
        <v>73</v>
      </c>
      <c r="C30" t="s">
        <v>73</v>
      </c>
      <c r="D30">
        <v>2.7333333333333298</v>
      </c>
      <c r="E30" t="s">
        <v>11</v>
      </c>
      <c r="G30" s="1">
        <f t="shared" si="0"/>
        <v>1</v>
      </c>
      <c r="H30" s="1">
        <f t="shared" si="1"/>
        <v>1</v>
      </c>
      <c r="I30" s="1">
        <f t="shared" si="2"/>
        <v>0</v>
      </c>
    </row>
    <row r="31" spans="1:9" x14ac:dyDescent="0.25">
      <c r="A31" t="s">
        <v>74</v>
      </c>
      <c r="B31" t="s">
        <v>75</v>
      </c>
      <c r="C31" t="s">
        <v>75</v>
      </c>
      <c r="D31">
        <v>2.8333333333333299</v>
      </c>
      <c r="E31" t="s">
        <v>11</v>
      </c>
      <c r="G31" s="1">
        <f t="shared" si="0"/>
        <v>1</v>
      </c>
      <c r="H31" s="1">
        <f t="shared" si="1"/>
        <v>1</v>
      </c>
      <c r="I31" s="1">
        <f t="shared" si="2"/>
        <v>0</v>
      </c>
    </row>
    <row r="32" spans="1:9" x14ac:dyDescent="0.25">
      <c r="A32" t="s">
        <v>76</v>
      </c>
      <c r="B32" t="s">
        <v>40</v>
      </c>
      <c r="C32" t="s">
        <v>40</v>
      </c>
      <c r="D32">
        <v>1.7</v>
      </c>
      <c r="E32" t="s">
        <v>23</v>
      </c>
      <c r="G32" s="1">
        <f t="shared" si="0"/>
        <v>1</v>
      </c>
      <c r="H32" s="1">
        <f t="shared" si="1"/>
        <v>0</v>
      </c>
      <c r="I32" s="1">
        <f t="shared" si="2"/>
        <v>1</v>
      </c>
    </row>
    <row r="33" spans="1:11" x14ac:dyDescent="0.25">
      <c r="A33" t="s">
        <v>77</v>
      </c>
      <c r="B33" t="s">
        <v>78</v>
      </c>
      <c r="C33" t="s">
        <v>57</v>
      </c>
      <c r="D33">
        <v>3.43333333333333</v>
      </c>
      <c r="E33" t="s">
        <v>23</v>
      </c>
      <c r="G33" s="1">
        <f t="shared" si="0"/>
        <v>0</v>
      </c>
      <c r="H33" s="1">
        <f t="shared" si="1"/>
        <v>0</v>
      </c>
      <c r="I33" s="1">
        <f t="shared" si="2"/>
        <v>0</v>
      </c>
    </row>
    <row r="34" spans="1:11" x14ac:dyDescent="0.25">
      <c r="A34" t="s">
        <v>17</v>
      </c>
      <c r="B34" t="s">
        <v>79</v>
      </c>
      <c r="C34" t="s">
        <v>79</v>
      </c>
      <c r="D34">
        <v>2.6333333333333302</v>
      </c>
      <c r="E34" t="s">
        <v>11</v>
      </c>
      <c r="G34" s="1">
        <f t="shared" si="0"/>
        <v>1</v>
      </c>
      <c r="H34" s="1">
        <f t="shared" si="1"/>
        <v>1</v>
      </c>
      <c r="I34" s="1">
        <f t="shared" si="2"/>
        <v>0</v>
      </c>
    </row>
    <row r="35" spans="1:11" x14ac:dyDescent="0.25">
      <c r="A35" t="s">
        <v>80</v>
      </c>
      <c r="B35" t="s">
        <v>81</v>
      </c>
      <c r="C35" t="s">
        <v>82</v>
      </c>
      <c r="D35">
        <v>2.86666666666666</v>
      </c>
      <c r="E35" t="s">
        <v>11</v>
      </c>
      <c r="G35" s="1">
        <f t="shared" si="0"/>
        <v>0</v>
      </c>
      <c r="H35" s="1">
        <f t="shared" si="1"/>
        <v>0</v>
      </c>
      <c r="I35" s="1">
        <f t="shared" si="2"/>
        <v>0</v>
      </c>
    </row>
    <row r="36" spans="1:11" x14ac:dyDescent="0.25">
      <c r="A36" t="s">
        <v>83</v>
      </c>
      <c r="B36" t="s">
        <v>84</v>
      </c>
      <c r="C36" t="s">
        <v>85</v>
      </c>
      <c r="D36">
        <v>7.6333333333333302</v>
      </c>
      <c r="E36" t="s">
        <v>23</v>
      </c>
      <c r="G36" s="1">
        <f t="shared" si="0"/>
        <v>0</v>
      </c>
      <c r="H36" s="1">
        <f t="shared" si="1"/>
        <v>0</v>
      </c>
      <c r="I36" s="1">
        <f t="shared" si="2"/>
        <v>0</v>
      </c>
    </row>
    <row r="37" spans="1:11" x14ac:dyDescent="0.25">
      <c r="A37" t="s">
        <v>86</v>
      </c>
      <c r="B37" t="s">
        <v>87</v>
      </c>
      <c r="C37" t="s">
        <v>88</v>
      </c>
      <c r="D37">
        <v>5.9666666666666597</v>
      </c>
      <c r="E37" t="s">
        <v>23</v>
      </c>
      <c r="G37" s="1">
        <f t="shared" si="0"/>
        <v>0</v>
      </c>
      <c r="H37" s="1">
        <f t="shared" si="1"/>
        <v>0</v>
      </c>
      <c r="I37" s="1">
        <f t="shared" si="2"/>
        <v>0</v>
      </c>
    </row>
    <row r="38" spans="1:11" x14ac:dyDescent="0.25">
      <c r="A38" t="s">
        <v>89</v>
      </c>
      <c r="B38" t="s">
        <v>90</v>
      </c>
      <c r="C38" t="s">
        <v>91</v>
      </c>
      <c r="D38">
        <v>11.1666666666666</v>
      </c>
      <c r="E38" t="s">
        <v>11</v>
      </c>
      <c r="G38" s="1">
        <f t="shared" si="0"/>
        <v>0</v>
      </c>
      <c r="H38" s="1">
        <f t="shared" si="1"/>
        <v>0</v>
      </c>
      <c r="I38" s="1">
        <f t="shared" si="2"/>
        <v>0</v>
      </c>
    </row>
    <row r="39" spans="1:11" x14ac:dyDescent="0.25">
      <c r="A39" t="s">
        <v>92</v>
      </c>
      <c r="B39" t="s">
        <v>93</v>
      </c>
      <c r="C39" t="s">
        <v>94</v>
      </c>
      <c r="D39">
        <v>3.5</v>
      </c>
      <c r="E39" t="s">
        <v>23</v>
      </c>
      <c r="G39" s="1">
        <f t="shared" si="0"/>
        <v>0</v>
      </c>
      <c r="H39" s="1">
        <f t="shared" si="1"/>
        <v>0</v>
      </c>
      <c r="I39" s="1">
        <f t="shared" si="2"/>
        <v>0</v>
      </c>
    </row>
    <row r="40" spans="1:11" x14ac:dyDescent="0.25">
      <c r="A40" t="s">
        <v>95</v>
      </c>
      <c r="B40" t="s">
        <v>96</v>
      </c>
      <c r="C40" t="s">
        <v>96</v>
      </c>
      <c r="D40">
        <v>3.9666666666666601</v>
      </c>
      <c r="E40" t="s">
        <v>23</v>
      </c>
      <c r="G40" s="1">
        <f t="shared" si="0"/>
        <v>1</v>
      </c>
      <c r="H40" s="1">
        <f t="shared" si="1"/>
        <v>0</v>
      </c>
      <c r="I40" s="1">
        <f t="shared" si="2"/>
        <v>1</v>
      </c>
    </row>
    <row r="41" spans="1:11" x14ac:dyDescent="0.25">
      <c r="A41" t="s">
        <v>97</v>
      </c>
      <c r="B41" t="s">
        <v>98</v>
      </c>
      <c r="C41" t="s">
        <v>99</v>
      </c>
      <c r="D41">
        <v>6.9666666666666597</v>
      </c>
      <c r="E41" t="s">
        <v>11</v>
      </c>
      <c r="G41" s="1">
        <f t="shared" si="0"/>
        <v>0</v>
      </c>
      <c r="H41" s="1">
        <f t="shared" si="1"/>
        <v>0</v>
      </c>
      <c r="I41" s="1">
        <f t="shared" si="2"/>
        <v>0</v>
      </c>
    </row>
    <row r="42" spans="1:11" x14ac:dyDescent="0.25">
      <c r="A42" t="s">
        <v>100</v>
      </c>
      <c r="B42" t="s">
        <v>101</v>
      </c>
      <c r="C42" t="s">
        <v>101</v>
      </c>
      <c r="D42">
        <v>5.0333333333333297</v>
      </c>
      <c r="E42" t="s">
        <v>23</v>
      </c>
      <c r="G42" s="1">
        <f t="shared" si="0"/>
        <v>1</v>
      </c>
      <c r="H42" s="1">
        <f t="shared" si="1"/>
        <v>0</v>
      </c>
      <c r="I42" s="1">
        <f t="shared" si="2"/>
        <v>1</v>
      </c>
    </row>
    <row r="43" spans="1:11" x14ac:dyDescent="0.25">
      <c r="A43" t="s">
        <v>102</v>
      </c>
      <c r="B43" t="s">
        <v>103</v>
      </c>
      <c r="C43" t="s">
        <v>104</v>
      </c>
      <c r="D43">
        <v>2.5</v>
      </c>
      <c r="E43" t="s">
        <v>11</v>
      </c>
      <c r="G43" s="1">
        <f t="shared" si="0"/>
        <v>0</v>
      </c>
      <c r="H43" s="1">
        <f t="shared" si="1"/>
        <v>0</v>
      </c>
      <c r="I43" s="1">
        <f t="shared" si="2"/>
        <v>0</v>
      </c>
    </row>
    <row r="44" spans="1:11" x14ac:dyDescent="0.25">
      <c r="H44" s="1">
        <f>SUM(H5:H43)</f>
        <v>6</v>
      </c>
      <c r="I44" s="1">
        <f>SUM(I5:I43)</f>
        <v>11</v>
      </c>
      <c r="J44" s="1">
        <f>H44/20</f>
        <v>0.3</v>
      </c>
      <c r="K44" s="1">
        <f>I44/20</f>
        <v>0.55000000000000004</v>
      </c>
    </row>
    <row r="46" spans="1:11" x14ac:dyDescent="0.25">
      <c r="A46" t="s">
        <v>105</v>
      </c>
    </row>
    <row r="47" spans="1:11" x14ac:dyDescent="0.25">
      <c r="A47" t="s">
        <v>4</v>
      </c>
      <c r="B47" t="s">
        <v>5</v>
      </c>
      <c r="C47" t="s">
        <v>106</v>
      </c>
      <c r="D47" t="s">
        <v>107</v>
      </c>
      <c r="E47" t="s">
        <v>108</v>
      </c>
      <c r="G47" s="1" t="s">
        <v>264</v>
      </c>
    </row>
    <row r="48" spans="1:11" x14ac:dyDescent="0.25">
      <c r="A48" t="s">
        <v>109</v>
      </c>
      <c r="B48" t="s">
        <v>110</v>
      </c>
      <c r="C48" t="s">
        <v>110</v>
      </c>
      <c r="D48">
        <v>5.93333333333333</v>
      </c>
      <c r="G48" s="1">
        <f>IF(C48=B48,1,0)</f>
        <v>1</v>
      </c>
    </row>
    <row r="49" spans="1:7" x14ac:dyDescent="0.25">
      <c r="A49" t="s">
        <v>111</v>
      </c>
      <c r="B49" t="s">
        <v>112</v>
      </c>
      <c r="C49" t="s">
        <v>113</v>
      </c>
      <c r="D49">
        <v>3.7333333333333298</v>
      </c>
      <c r="G49" s="1">
        <f t="shared" ref="G49:G77" si="3">IF(C49=B49,1,0)</f>
        <v>0</v>
      </c>
    </row>
    <row r="50" spans="1:7" x14ac:dyDescent="0.25">
      <c r="A50" t="s">
        <v>114</v>
      </c>
      <c r="B50" t="s">
        <v>115</v>
      </c>
      <c r="C50" t="s">
        <v>73</v>
      </c>
      <c r="D50">
        <v>2.1333333333333302</v>
      </c>
      <c r="G50" s="1">
        <f t="shared" si="3"/>
        <v>0</v>
      </c>
    </row>
    <row r="51" spans="1:7" x14ac:dyDescent="0.25">
      <c r="A51" t="s">
        <v>116</v>
      </c>
      <c r="B51" t="s">
        <v>117</v>
      </c>
      <c r="C51" t="s">
        <v>118</v>
      </c>
      <c r="D51">
        <v>5.5666666666666602</v>
      </c>
      <c r="G51" s="1">
        <f t="shared" si="3"/>
        <v>0</v>
      </c>
    </row>
    <row r="52" spans="1:7" x14ac:dyDescent="0.25">
      <c r="A52" t="s">
        <v>119</v>
      </c>
      <c r="B52" t="s">
        <v>120</v>
      </c>
      <c r="C52" t="s">
        <v>60</v>
      </c>
      <c r="D52">
        <v>3.2666666666666599</v>
      </c>
      <c r="G52" s="1">
        <f t="shared" si="3"/>
        <v>0</v>
      </c>
    </row>
    <row r="53" spans="1:7" x14ac:dyDescent="0.25">
      <c r="A53" t="s">
        <v>121</v>
      </c>
      <c r="B53" t="s">
        <v>122</v>
      </c>
      <c r="C53" t="s">
        <v>123</v>
      </c>
      <c r="D53">
        <v>3.2</v>
      </c>
      <c r="G53" s="1">
        <f t="shared" si="3"/>
        <v>0</v>
      </c>
    </row>
    <row r="54" spans="1:7" x14ac:dyDescent="0.25">
      <c r="A54" t="s">
        <v>124</v>
      </c>
      <c r="B54" t="s">
        <v>125</v>
      </c>
      <c r="C54" t="s">
        <v>126</v>
      </c>
      <c r="D54">
        <v>2.1333333333333302</v>
      </c>
      <c r="G54" s="1">
        <f t="shared" si="3"/>
        <v>0</v>
      </c>
    </row>
    <row r="55" spans="1:7" x14ac:dyDescent="0.25">
      <c r="A55" t="s">
        <v>127</v>
      </c>
      <c r="B55" t="s">
        <v>128</v>
      </c>
      <c r="C55" t="s">
        <v>123</v>
      </c>
      <c r="D55">
        <v>3.36666666666666</v>
      </c>
      <c r="G55" s="1">
        <f t="shared" si="3"/>
        <v>0</v>
      </c>
    </row>
    <row r="56" spans="1:7" x14ac:dyDescent="0.25">
      <c r="A56" t="s">
        <v>129</v>
      </c>
      <c r="B56" t="s">
        <v>130</v>
      </c>
      <c r="C56" t="s">
        <v>131</v>
      </c>
      <c r="D56">
        <v>2.5333333333333301</v>
      </c>
      <c r="G56" s="1">
        <f t="shared" si="3"/>
        <v>0</v>
      </c>
    </row>
    <row r="57" spans="1:7" x14ac:dyDescent="0.25">
      <c r="A57" t="s">
        <v>132</v>
      </c>
      <c r="B57" t="s">
        <v>133</v>
      </c>
      <c r="C57" t="s">
        <v>133</v>
      </c>
      <c r="D57">
        <v>1.7333333333333301</v>
      </c>
      <c r="G57" s="1">
        <f t="shared" si="3"/>
        <v>1</v>
      </c>
    </row>
    <row r="58" spans="1:7" x14ac:dyDescent="0.25">
      <c r="A58" t="s">
        <v>134</v>
      </c>
      <c r="B58" t="s">
        <v>135</v>
      </c>
      <c r="C58" t="s">
        <v>136</v>
      </c>
      <c r="D58">
        <v>4.9000000000000004</v>
      </c>
      <c r="G58" s="1">
        <f t="shared" si="3"/>
        <v>0</v>
      </c>
    </row>
    <row r="59" spans="1:7" x14ac:dyDescent="0.25">
      <c r="A59" t="s">
        <v>137</v>
      </c>
      <c r="B59" t="s">
        <v>138</v>
      </c>
      <c r="C59" t="s">
        <v>138</v>
      </c>
      <c r="D59">
        <v>1.7333333333333301</v>
      </c>
      <c r="G59" s="1">
        <f t="shared" si="3"/>
        <v>1</v>
      </c>
    </row>
    <row r="60" spans="1:7" x14ac:dyDescent="0.25">
      <c r="A60" t="s">
        <v>139</v>
      </c>
      <c r="B60" t="s">
        <v>140</v>
      </c>
      <c r="C60" t="s">
        <v>141</v>
      </c>
      <c r="D60">
        <v>4.2</v>
      </c>
      <c r="G60" s="1">
        <f t="shared" si="3"/>
        <v>0</v>
      </c>
    </row>
    <row r="61" spans="1:7" x14ac:dyDescent="0.25">
      <c r="A61" t="s">
        <v>142</v>
      </c>
      <c r="B61" t="s">
        <v>143</v>
      </c>
      <c r="C61" t="s">
        <v>123</v>
      </c>
      <c r="D61">
        <v>2.6666666666666599</v>
      </c>
      <c r="G61" s="1">
        <f t="shared" si="3"/>
        <v>0</v>
      </c>
    </row>
    <row r="62" spans="1:7" x14ac:dyDescent="0.25">
      <c r="A62" t="s">
        <v>144</v>
      </c>
      <c r="B62" t="s">
        <v>145</v>
      </c>
      <c r="C62" t="s">
        <v>146</v>
      </c>
      <c r="D62">
        <v>3.7666666666666599</v>
      </c>
      <c r="G62" s="1">
        <f t="shared" si="3"/>
        <v>0</v>
      </c>
    </row>
    <row r="63" spans="1:7" x14ac:dyDescent="0.25">
      <c r="A63" t="s">
        <v>147</v>
      </c>
      <c r="B63" t="s">
        <v>148</v>
      </c>
      <c r="C63" t="s">
        <v>149</v>
      </c>
      <c r="D63">
        <v>2.2000000000000002</v>
      </c>
      <c r="G63" s="1">
        <f t="shared" si="3"/>
        <v>0</v>
      </c>
    </row>
    <row r="64" spans="1:7" x14ac:dyDescent="0.25">
      <c r="A64" t="s">
        <v>150</v>
      </c>
      <c r="B64" t="s">
        <v>151</v>
      </c>
      <c r="C64" t="s">
        <v>152</v>
      </c>
      <c r="D64">
        <v>2.5666666666666602</v>
      </c>
      <c r="G64" s="1">
        <f t="shared" si="3"/>
        <v>0</v>
      </c>
    </row>
    <row r="65" spans="1:9" x14ac:dyDescent="0.25">
      <c r="A65" t="s">
        <v>153</v>
      </c>
      <c r="B65" t="s">
        <v>154</v>
      </c>
      <c r="C65" t="s">
        <v>155</v>
      </c>
      <c r="D65">
        <v>2.1666666666666599</v>
      </c>
      <c r="G65" s="1">
        <f t="shared" si="3"/>
        <v>0</v>
      </c>
    </row>
    <row r="66" spans="1:9" x14ac:dyDescent="0.25">
      <c r="A66" t="s">
        <v>156</v>
      </c>
      <c r="B66" t="s">
        <v>157</v>
      </c>
      <c r="C66" t="s">
        <v>123</v>
      </c>
      <c r="D66">
        <v>2.1333333333333302</v>
      </c>
      <c r="G66" s="1">
        <f t="shared" si="3"/>
        <v>0</v>
      </c>
    </row>
    <row r="67" spans="1:9" x14ac:dyDescent="0.25">
      <c r="A67" t="s">
        <v>158</v>
      </c>
      <c r="B67" t="s">
        <v>159</v>
      </c>
      <c r="C67" t="s">
        <v>160</v>
      </c>
      <c r="D67">
        <v>1.7666666666666599</v>
      </c>
      <c r="G67" s="1">
        <f t="shared" si="3"/>
        <v>0</v>
      </c>
    </row>
    <row r="68" spans="1:9" x14ac:dyDescent="0.25">
      <c r="A68" t="s">
        <v>161</v>
      </c>
      <c r="B68" t="s">
        <v>162</v>
      </c>
      <c r="C68" t="s">
        <v>163</v>
      </c>
      <c r="D68">
        <v>2.5</v>
      </c>
      <c r="G68" s="1">
        <f t="shared" si="3"/>
        <v>0</v>
      </c>
    </row>
    <row r="69" spans="1:9" x14ac:dyDescent="0.25">
      <c r="A69" t="s">
        <v>164</v>
      </c>
      <c r="B69" t="s">
        <v>165</v>
      </c>
      <c r="C69" t="s">
        <v>166</v>
      </c>
      <c r="D69">
        <v>4.0666666666666602</v>
      </c>
      <c r="G69" s="1">
        <f t="shared" si="3"/>
        <v>0</v>
      </c>
    </row>
    <row r="70" spans="1:9" x14ac:dyDescent="0.25">
      <c r="A70" t="s">
        <v>167</v>
      </c>
      <c r="B70" t="s">
        <v>168</v>
      </c>
      <c r="C70" t="s">
        <v>169</v>
      </c>
      <c r="D70">
        <v>1.5333333333333301</v>
      </c>
      <c r="G70" s="1">
        <f t="shared" si="3"/>
        <v>0</v>
      </c>
    </row>
    <row r="71" spans="1:9" x14ac:dyDescent="0.25">
      <c r="A71" t="s">
        <v>170</v>
      </c>
      <c r="B71" t="s">
        <v>171</v>
      </c>
      <c r="C71" t="s">
        <v>172</v>
      </c>
      <c r="D71">
        <v>2.43333333333333</v>
      </c>
      <c r="G71" s="1">
        <f t="shared" si="3"/>
        <v>0</v>
      </c>
    </row>
    <row r="72" spans="1:9" x14ac:dyDescent="0.25">
      <c r="A72" t="s">
        <v>173</v>
      </c>
      <c r="B72" t="s">
        <v>174</v>
      </c>
      <c r="C72" t="s">
        <v>175</v>
      </c>
      <c r="D72">
        <v>2.0333333333333301</v>
      </c>
      <c r="G72" s="1">
        <f t="shared" si="3"/>
        <v>0</v>
      </c>
    </row>
    <row r="73" spans="1:9" x14ac:dyDescent="0.25">
      <c r="A73" t="s">
        <v>176</v>
      </c>
      <c r="B73" t="s">
        <v>175</v>
      </c>
      <c r="C73" t="s">
        <v>149</v>
      </c>
      <c r="D73">
        <v>2</v>
      </c>
      <c r="G73" s="1">
        <f t="shared" si="3"/>
        <v>0</v>
      </c>
    </row>
    <row r="74" spans="1:9" x14ac:dyDescent="0.25">
      <c r="A74" t="s">
        <v>177</v>
      </c>
      <c r="B74" t="s">
        <v>178</v>
      </c>
      <c r="C74" t="s">
        <v>179</v>
      </c>
      <c r="D74">
        <v>3.9666666666666601</v>
      </c>
      <c r="G74" s="1">
        <f t="shared" si="3"/>
        <v>0</v>
      </c>
    </row>
    <row r="75" spans="1:9" x14ac:dyDescent="0.25">
      <c r="A75" t="s">
        <v>180</v>
      </c>
      <c r="B75" t="s">
        <v>123</v>
      </c>
      <c r="C75" t="s">
        <v>181</v>
      </c>
      <c r="D75">
        <v>2.4</v>
      </c>
      <c r="G75" s="1">
        <f t="shared" si="3"/>
        <v>0</v>
      </c>
    </row>
    <row r="76" spans="1:9" x14ac:dyDescent="0.25">
      <c r="A76" t="s">
        <v>182</v>
      </c>
      <c r="B76" t="s">
        <v>179</v>
      </c>
      <c r="C76" t="s">
        <v>179</v>
      </c>
      <c r="D76">
        <v>1.5</v>
      </c>
      <c r="G76" s="1">
        <f t="shared" si="3"/>
        <v>1</v>
      </c>
    </row>
    <row r="77" spans="1:9" x14ac:dyDescent="0.25">
      <c r="A77" t="s">
        <v>183</v>
      </c>
      <c r="B77" t="s">
        <v>184</v>
      </c>
      <c r="C77" t="s">
        <v>184</v>
      </c>
      <c r="D77">
        <v>2.2999999999999998</v>
      </c>
      <c r="G77" s="1">
        <f t="shared" si="3"/>
        <v>1</v>
      </c>
    </row>
    <row r="78" spans="1:9" x14ac:dyDescent="0.25">
      <c r="G78" s="1">
        <f>SUM(G48:G77)</f>
        <v>5</v>
      </c>
      <c r="H78" s="1"/>
      <c r="I78" s="1">
        <f>G78/30</f>
        <v>0.16666666666666666</v>
      </c>
    </row>
    <row r="80" spans="1:9" x14ac:dyDescent="0.25">
      <c r="A80" t="s">
        <v>185</v>
      </c>
    </row>
    <row r="81" spans="1:10" x14ac:dyDescent="0.25">
      <c r="A81" t="s">
        <v>186</v>
      </c>
      <c r="B81" t="s">
        <v>187</v>
      </c>
      <c r="C81" t="s">
        <v>188</v>
      </c>
      <c r="D81" t="s">
        <v>189</v>
      </c>
      <c r="G81" s="1" t="s">
        <v>267</v>
      </c>
      <c r="H81" s="1" t="s">
        <v>268</v>
      </c>
      <c r="I81" s="1" t="s">
        <v>269</v>
      </c>
      <c r="J81" s="1" t="s">
        <v>270</v>
      </c>
    </row>
    <row r="82" spans="1:10" x14ac:dyDescent="0.25">
      <c r="A82">
        <v>136</v>
      </c>
      <c r="C82" t="s">
        <v>190</v>
      </c>
      <c r="D82">
        <v>3</v>
      </c>
      <c r="G82" s="1" t="str">
        <f>IF(D82="","N","Y")</f>
        <v>Y</v>
      </c>
      <c r="H82" s="1">
        <f>IF(C82=G82,1,0)</f>
        <v>1</v>
      </c>
      <c r="I82" s="1">
        <f>IF(D82=B82,1,0)</f>
        <v>0</v>
      </c>
      <c r="J82" s="1">
        <f>IF(AND(H82=1,I82=1),1,0)</f>
        <v>0</v>
      </c>
    </row>
    <row r="83" spans="1:10" x14ac:dyDescent="0.25">
      <c r="A83">
        <v>61</v>
      </c>
      <c r="C83" t="s">
        <v>191</v>
      </c>
      <c r="G83" s="1" t="str">
        <f t="shared" ref="G83:G141" si="4">IF(D83="","N","Y")</f>
        <v>N</v>
      </c>
      <c r="H83" s="1">
        <f t="shared" ref="H83:H141" si="5">IF(C83=G83,1,0)</f>
        <v>1</v>
      </c>
      <c r="I83" s="1">
        <f t="shared" ref="I83:I141" si="6">IF(D83=B83,1,0)</f>
        <v>1</v>
      </c>
      <c r="J83" s="1">
        <f t="shared" ref="J83:J141" si="7">IF(AND(H83=1,I83=1),1,0)</f>
        <v>1</v>
      </c>
    </row>
    <row r="84" spans="1:10" x14ac:dyDescent="0.25">
      <c r="A84">
        <v>190</v>
      </c>
      <c r="C84" t="s">
        <v>190</v>
      </c>
      <c r="D84">
        <v>4</v>
      </c>
      <c r="G84" s="1" t="str">
        <f t="shared" si="4"/>
        <v>Y</v>
      </c>
      <c r="H84" s="1">
        <f t="shared" si="5"/>
        <v>1</v>
      </c>
      <c r="I84" s="1">
        <f t="shared" si="6"/>
        <v>0</v>
      </c>
      <c r="J84" s="1">
        <f t="shared" si="7"/>
        <v>0</v>
      </c>
    </row>
    <row r="85" spans="1:10" x14ac:dyDescent="0.25">
      <c r="A85">
        <v>255</v>
      </c>
      <c r="B85">
        <v>2</v>
      </c>
      <c r="C85" t="s">
        <v>190</v>
      </c>
      <c r="D85">
        <v>2</v>
      </c>
      <c r="G85" s="1" t="str">
        <f t="shared" si="4"/>
        <v>Y</v>
      </c>
      <c r="H85" s="1">
        <f t="shared" si="5"/>
        <v>1</v>
      </c>
      <c r="I85" s="1">
        <f t="shared" si="6"/>
        <v>1</v>
      </c>
      <c r="J85" s="1">
        <f t="shared" si="7"/>
        <v>1</v>
      </c>
    </row>
    <row r="86" spans="1:10" x14ac:dyDescent="0.25">
      <c r="A86">
        <v>184</v>
      </c>
      <c r="B86">
        <v>1</v>
      </c>
      <c r="C86" t="s">
        <v>190</v>
      </c>
      <c r="D86">
        <v>1</v>
      </c>
      <c r="G86" s="1" t="str">
        <f t="shared" si="4"/>
        <v>Y</v>
      </c>
      <c r="H86" s="1">
        <f t="shared" si="5"/>
        <v>1</v>
      </c>
      <c r="I86" s="1">
        <f t="shared" si="6"/>
        <v>1</v>
      </c>
      <c r="J86" s="1">
        <f t="shared" si="7"/>
        <v>1</v>
      </c>
    </row>
    <row r="87" spans="1:10" x14ac:dyDescent="0.25">
      <c r="A87">
        <v>216</v>
      </c>
      <c r="B87">
        <v>2</v>
      </c>
      <c r="C87" t="s">
        <v>191</v>
      </c>
      <c r="G87" s="1" t="str">
        <f t="shared" si="4"/>
        <v>N</v>
      </c>
      <c r="H87" s="1">
        <f t="shared" si="5"/>
        <v>1</v>
      </c>
      <c r="I87" s="1">
        <f t="shared" si="6"/>
        <v>0</v>
      </c>
      <c r="J87" s="1">
        <f t="shared" si="7"/>
        <v>0</v>
      </c>
    </row>
    <row r="88" spans="1:10" x14ac:dyDescent="0.25">
      <c r="A88">
        <v>135</v>
      </c>
      <c r="B88">
        <v>2</v>
      </c>
      <c r="C88" t="s">
        <v>190</v>
      </c>
      <c r="D88">
        <v>2</v>
      </c>
      <c r="G88" s="1" t="str">
        <f t="shared" si="4"/>
        <v>Y</v>
      </c>
      <c r="H88" s="1">
        <f t="shared" si="5"/>
        <v>1</v>
      </c>
      <c r="I88" s="1">
        <f t="shared" si="6"/>
        <v>1</v>
      </c>
      <c r="J88" s="1">
        <f t="shared" si="7"/>
        <v>1</v>
      </c>
    </row>
    <row r="89" spans="1:10" x14ac:dyDescent="0.25">
      <c r="A89">
        <v>236</v>
      </c>
      <c r="B89">
        <v>4</v>
      </c>
      <c r="C89" t="s">
        <v>190</v>
      </c>
      <c r="D89">
        <v>4</v>
      </c>
      <c r="G89" s="1" t="str">
        <f t="shared" si="4"/>
        <v>Y</v>
      </c>
      <c r="H89" s="1">
        <f t="shared" si="5"/>
        <v>1</v>
      </c>
      <c r="I89" s="1">
        <f t="shared" si="6"/>
        <v>1</v>
      </c>
      <c r="J89" s="1">
        <f t="shared" si="7"/>
        <v>1</v>
      </c>
    </row>
    <row r="90" spans="1:10" x14ac:dyDescent="0.25">
      <c r="A90">
        <v>156</v>
      </c>
      <c r="B90">
        <v>1</v>
      </c>
      <c r="C90" t="s">
        <v>190</v>
      </c>
      <c r="D90">
        <v>1</v>
      </c>
      <c r="G90" s="1" t="str">
        <f t="shared" si="4"/>
        <v>Y</v>
      </c>
      <c r="H90" s="1">
        <f t="shared" si="5"/>
        <v>1</v>
      </c>
      <c r="I90" s="1">
        <f t="shared" si="6"/>
        <v>1</v>
      </c>
      <c r="J90" s="1">
        <f t="shared" si="7"/>
        <v>1</v>
      </c>
    </row>
    <row r="91" spans="1:10" x14ac:dyDescent="0.25">
      <c r="A91">
        <v>207</v>
      </c>
      <c r="B91">
        <v>2</v>
      </c>
      <c r="C91" t="s">
        <v>190</v>
      </c>
      <c r="D91">
        <v>3</v>
      </c>
      <c r="G91" s="1" t="str">
        <f t="shared" si="4"/>
        <v>Y</v>
      </c>
      <c r="H91" s="1">
        <f t="shared" si="5"/>
        <v>1</v>
      </c>
      <c r="I91" s="1">
        <f t="shared" si="6"/>
        <v>0</v>
      </c>
      <c r="J91" s="1">
        <f t="shared" si="7"/>
        <v>0</v>
      </c>
    </row>
    <row r="92" spans="1:10" x14ac:dyDescent="0.25">
      <c r="A92">
        <v>189</v>
      </c>
      <c r="B92">
        <v>3</v>
      </c>
      <c r="C92" t="s">
        <v>190</v>
      </c>
      <c r="D92">
        <v>3</v>
      </c>
      <c r="G92" s="1" t="str">
        <f t="shared" si="4"/>
        <v>Y</v>
      </c>
      <c r="H92" s="1">
        <f t="shared" si="5"/>
        <v>1</v>
      </c>
      <c r="I92" s="1">
        <f t="shared" si="6"/>
        <v>1</v>
      </c>
      <c r="J92" s="1">
        <f t="shared" si="7"/>
        <v>1</v>
      </c>
    </row>
    <row r="93" spans="1:10" x14ac:dyDescent="0.25">
      <c r="A93">
        <v>147</v>
      </c>
      <c r="C93" t="s">
        <v>191</v>
      </c>
      <c r="G93" s="1" t="str">
        <f t="shared" si="4"/>
        <v>N</v>
      </c>
      <c r="H93" s="1">
        <f t="shared" si="5"/>
        <v>1</v>
      </c>
      <c r="I93" s="1">
        <f t="shared" si="6"/>
        <v>1</v>
      </c>
      <c r="J93" s="1">
        <f t="shared" si="7"/>
        <v>1</v>
      </c>
    </row>
    <row r="94" spans="1:10" x14ac:dyDescent="0.25">
      <c r="A94">
        <v>228</v>
      </c>
      <c r="B94">
        <v>2</v>
      </c>
      <c r="C94" t="s">
        <v>190</v>
      </c>
      <c r="D94">
        <v>1</v>
      </c>
      <c r="G94" s="1" t="str">
        <f t="shared" si="4"/>
        <v>Y</v>
      </c>
      <c r="H94" s="1">
        <f t="shared" si="5"/>
        <v>1</v>
      </c>
      <c r="I94" s="1">
        <f t="shared" si="6"/>
        <v>0</v>
      </c>
      <c r="J94" s="1">
        <f t="shared" si="7"/>
        <v>0</v>
      </c>
    </row>
    <row r="95" spans="1:10" x14ac:dyDescent="0.25">
      <c r="A95">
        <v>178</v>
      </c>
      <c r="C95" t="s">
        <v>191</v>
      </c>
      <c r="G95" s="1" t="str">
        <f t="shared" si="4"/>
        <v>N</v>
      </c>
      <c r="H95" s="1">
        <f t="shared" si="5"/>
        <v>1</v>
      </c>
      <c r="I95" s="1">
        <f t="shared" si="6"/>
        <v>1</v>
      </c>
      <c r="J95" s="1">
        <f t="shared" si="7"/>
        <v>1</v>
      </c>
    </row>
    <row r="96" spans="1:10" x14ac:dyDescent="0.25">
      <c r="A96">
        <v>186</v>
      </c>
      <c r="B96">
        <v>4</v>
      </c>
      <c r="C96" t="s">
        <v>190</v>
      </c>
      <c r="D96">
        <v>4</v>
      </c>
      <c r="G96" s="1" t="str">
        <f t="shared" si="4"/>
        <v>Y</v>
      </c>
      <c r="H96" s="1">
        <f t="shared" si="5"/>
        <v>1</v>
      </c>
      <c r="I96" s="1">
        <f t="shared" si="6"/>
        <v>1</v>
      </c>
      <c r="J96" s="1">
        <f t="shared" si="7"/>
        <v>1</v>
      </c>
    </row>
    <row r="97" spans="1:10" x14ac:dyDescent="0.25">
      <c r="A97">
        <v>221</v>
      </c>
      <c r="B97">
        <v>4</v>
      </c>
      <c r="C97" t="s">
        <v>190</v>
      </c>
      <c r="D97">
        <v>1</v>
      </c>
      <c r="G97" s="1" t="str">
        <f t="shared" si="4"/>
        <v>Y</v>
      </c>
      <c r="H97" s="1">
        <f t="shared" si="5"/>
        <v>1</v>
      </c>
      <c r="I97" s="1">
        <f t="shared" si="6"/>
        <v>0</v>
      </c>
      <c r="J97" s="1">
        <f t="shared" si="7"/>
        <v>0</v>
      </c>
    </row>
    <row r="98" spans="1:10" x14ac:dyDescent="0.25">
      <c r="A98">
        <v>126</v>
      </c>
      <c r="C98" t="s">
        <v>191</v>
      </c>
      <c r="G98" s="1" t="str">
        <f t="shared" si="4"/>
        <v>N</v>
      </c>
      <c r="H98" s="1">
        <f t="shared" si="5"/>
        <v>1</v>
      </c>
      <c r="I98" s="1">
        <f t="shared" si="6"/>
        <v>1</v>
      </c>
      <c r="J98" s="1">
        <f t="shared" si="7"/>
        <v>1</v>
      </c>
    </row>
    <row r="99" spans="1:10" x14ac:dyDescent="0.25">
      <c r="A99">
        <v>206</v>
      </c>
      <c r="B99">
        <v>4</v>
      </c>
      <c r="C99" t="s">
        <v>190</v>
      </c>
      <c r="D99">
        <v>1</v>
      </c>
      <c r="G99" s="1" t="str">
        <f t="shared" si="4"/>
        <v>Y</v>
      </c>
      <c r="H99" s="1">
        <f t="shared" si="5"/>
        <v>1</v>
      </c>
      <c r="I99" s="1">
        <f t="shared" si="6"/>
        <v>0</v>
      </c>
      <c r="J99" s="1">
        <f t="shared" si="7"/>
        <v>0</v>
      </c>
    </row>
    <row r="100" spans="1:10" x14ac:dyDescent="0.25">
      <c r="A100">
        <v>35</v>
      </c>
      <c r="C100" t="s">
        <v>191</v>
      </c>
      <c r="G100" s="1" t="str">
        <f t="shared" si="4"/>
        <v>N</v>
      </c>
      <c r="H100" s="1">
        <f t="shared" si="5"/>
        <v>1</v>
      </c>
      <c r="I100" s="1">
        <f t="shared" si="6"/>
        <v>1</v>
      </c>
      <c r="J100" s="1">
        <f t="shared" si="7"/>
        <v>1</v>
      </c>
    </row>
    <row r="101" spans="1:10" x14ac:dyDescent="0.25">
      <c r="A101">
        <v>40</v>
      </c>
      <c r="C101" t="s">
        <v>191</v>
      </c>
      <c r="G101" s="1" t="str">
        <f t="shared" si="4"/>
        <v>N</v>
      </c>
      <c r="H101" s="1">
        <f t="shared" si="5"/>
        <v>1</v>
      </c>
      <c r="I101" s="1">
        <f t="shared" si="6"/>
        <v>1</v>
      </c>
      <c r="J101" s="1">
        <f t="shared" si="7"/>
        <v>1</v>
      </c>
    </row>
    <row r="102" spans="1:10" x14ac:dyDescent="0.25">
      <c r="A102">
        <v>251</v>
      </c>
      <c r="B102">
        <v>2</v>
      </c>
      <c r="C102" t="s">
        <v>190</v>
      </c>
      <c r="D102">
        <v>4</v>
      </c>
      <c r="G102" s="1" t="str">
        <f t="shared" si="4"/>
        <v>Y</v>
      </c>
      <c r="H102" s="1">
        <f t="shared" si="5"/>
        <v>1</v>
      </c>
      <c r="I102" s="1">
        <f t="shared" si="6"/>
        <v>0</v>
      </c>
      <c r="J102" s="1">
        <f t="shared" si="7"/>
        <v>0</v>
      </c>
    </row>
    <row r="103" spans="1:10" x14ac:dyDescent="0.25">
      <c r="A103">
        <v>22</v>
      </c>
      <c r="B103">
        <v>3</v>
      </c>
      <c r="C103" t="s">
        <v>190</v>
      </c>
      <c r="D103">
        <v>2</v>
      </c>
      <c r="G103" s="1" t="str">
        <f t="shared" si="4"/>
        <v>Y</v>
      </c>
      <c r="H103" s="1">
        <f t="shared" si="5"/>
        <v>1</v>
      </c>
      <c r="I103" s="1">
        <f t="shared" si="6"/>
        <v>0</v>
      </c>
      <c r="J103" s="1">
        <f t="shared" si="7"/>
        <v>0</v>
      </c>
    </row>
    <row r="104" spans="1:10" x14ac:dyDescent="0.25">
      <c r="A104">
        <v>219</v>
      </c>
      <c r="B104">
        <v>3</v>
      </c>
      <c r="C104" t="s">
        <v>190</v>
      </c>
      <c r="D104">
        <v>3</v>
      </c>
      <c r="G104" s="1" t="str">
        <f t="shared" si="4"/>
        <v>Y</v>
      </c>
      <c r="H104" s="1">
        <f t="shared" si="5"/>
        <v>1</v>
      </c>
      <c r="I104" s="1">
        <f t="shared" si="6"/>
        <v>1</v>
      </c>
      <c r="J104" s="1">
        <f t="shared" si="7"/>
        <v>1</v>
      </c>
    </row>
    <row r="105" spans="1:10" x14ac:dyDescent="0.25">
      <c r="A105">
        <v>252</v>
      </c>
      <c r="C105" t="s">
        <v>191</v>
      </c>
      <c r="G105" s="1" t="str">
        <f t="shared" si="4"/>
        <v>N</v>
      </c>
      <c r="H105" s="1">
        <f t="shared" si="5"/>
        <v>1</v>
      </c>
      <c r="I105" s="1">
        <f t="shared" si="6"/>
        <v>1</v>
      </c>
      <c r="J105" s="1">
        <f t="shared" si="7"/>
        <v>1</v>
      </c>
    </row>
    <row r="106" spans="1:10" x14ac:dyDescent="0.25">
      <c r="A106">
        <v>101</v>
      </c>
      <c r="C106" t="s">
        <v>191</v>
      </c>
      <c r="G106" s="1" t="str">
        <f t="shared" si="4"/>
        <v>N</v>
      </c>
      <c r="H106" s="1">
        <f t="shared" si="5"/>
        <v>1</v>
      </c>
      <c r="I106" s="1">
        <f t="shared" si="6"/>
        <v>1</v>
      </c>
      <c r="J106" s="1">
        <f t="shared" si="7"/>
        <v>1</v>
      </c>
    </row>
    <row r="107" spans="1:10" x14ac:dyDescent="0.25">
      <c r="A107">
        <v>34</v>
      </c>
      <c r="C107" t="s">
        <v>191</v>
      </c>
      <c r="G107" s="1" t="str">
        <f t="shared" si="4"/>
        <v>N</v>
      </c>
      <c r="H107" s="1">
        <f t="shared" si="5"/>
        <v>1</v>
      </c>
      <c r="I107" s="1">
        <f t="shared" si="6"/>
        <v>1</v>
      </c>
      <c r="J107" s="1">
        <f t="shared" si="7"/>
        <v>1</v>
      </c>
    </row>
    <row r="108" spans="1:10" x14ac:dyDescent="0.25">
      <c r="A108">
        <v>19</v>
      </c>
      <c r="C108" t="s">
        <v>190</v>
      </c>
      <c r="D108">
        <v>1</v>
      </c>
      <c r="G108" s="1" t="str">
        <f t="shared" si="4"/>
        <v>Y</v>
      </c>
      <c r="H108" s="1">
        <f t="shared" si="5"/>
        <v>1</v>
      </c>
      <c r="I108" s="1">
        <f t="shared" si="6"/>
        <v>0</v>
      </c>
      <c r="J108" s="1">
        <f t="shared" si="7"/>
        <v>0</v>
      </c>
    </row>
    <row r="109" spans="1:10" x14ac:dyDescent="0.25">
      <c r="A109">
        <v>51</v>
      </c>
      <c r="C109" t="s">
        <v>190</v>
      </c>
      <c r="D109">
        <v>4</v>
      </c>
      <c r="G109" s="1" t="str">
        <f t="shared" si="4"/>
        <v>Y</v>
      </c>
      <c r="H109" s="1">
        <f t="shared" si="5"/>
        <v>1</v>
      </c>
      <c r="I109" s="1">
        <f t="shared" si="6"/>
        <v>0</v>
      </c>
      <c r="J109" s="1">
        <f t="shared" si="7"/>
        <v>0</v>
      </c>
    </row>
    <row r="110" spans="1:10" x14ac:dyDescent="0.25">
      <c r="A110">
        <v>105</v>
      </c>
      <c r="C110" t="s">
        <v>191</v>
      </c>
      <c r="G110" s="1" t="str">
        <f t="shared" si="4"/>
        <v>N</v>
      </c>
      <c r="H110" s="1">
        <f t="shared" si="5"/>
        <v>1</v>
      </c>
      <c r="I110" s="1">
        <f t="shared" si="6"/>
        <v>1</v>
      </c>
      <c r="J110" s="1">
        <f t="shared" si="7"/>
        <v>1</v>
      </c>
    </row>
    <row r="111" spans="1:10" x14ac:dyDescent="0.25">
      <c r="A111">
        <v>46</v>
      </c>
      <c r="C111" t="s">
        <v>191</v>
      </c>
      <c r="G111" s="1" t="str">
        <f t="shared" si="4"/>
        <v>N</v>
      </c>
      <c r="H111" s="1">
        <f t="shared" si="5"/>
        <v>1</v>
      </c>
      <c r="I111" s="1">
        <f t="shared" si="6"/>
        <v>1</v>
      </c>
      <c r="J111" s="1">
        <f t="shared" si="7"/>
        <v>1</v>
      </c>
    </row>
    <row r="112" spans="1:10" x14ac:dyDescent="0.25">
      <c r="A112">
        <v>23</v>
      </c>
      <c r="C112" t="s">
        <v>190</v>
      </c>
      <c r="D112">
        <v>1</v>
      </c>
      <c r="G112" s="1" t="str">
        <f t="shared" si="4"/>
        <v>Y</v>
      </c>
      <c r="H112" s="1">
        <f t="shared" si="5"/>
        <v>1</v>
      </c>
      <c r="I112" s="1">
        <f t="shared" si="6"/>
        <v>0</v>
      </c>
      <c r="J112" s="1">
        <f t="shared" si="7"/>
        <v>0</v>
      </c>
    </row>
    <row r="113" spans="1:10" x14ac:dyDescent="0.25">
      <c r="A113">
        <v>208</v>
      </c>
      <c r="B113">
        <v>1</v>
      </c>
      <c r="C113" t="s">
        <v>190</v>
      </c>
      <c r="D113">
        <v>1</v>
      </c>
      <c r="G113" s="1" t="str">
        <f t="shared" si="4"/>
        <v>Y</v>
      </c>
      <c r="H113" s="1">
        <f t="shared" si="5"/>
        <v>1</v>
      </c>
      <c r="I113" s="1">
        <f t="shared" si="6"/>
        <v>1</v>
      </c>
      <c r="J113" s="1">
        <f t="shared" si="7"/>
        <v>1</v>
      </c>
    </row>
    <row r="114" spans="1:10" x14ac:dyDescent="0.25">
      <c r="A114">
        <v>13</v>
      </c>
      <c r="B114">
        <v>4</v>
      </c>
      <c r="C114" t="s">
        <v>190</v>
      </c>
      <c r="D114">
        <v>2</v>
      </c>
      <c r="G114" s="1" t="str">
        <f t="shared" si="4"/>
        <v>Y</v>
      </c>
      <c r="H114" s="1">
        <f t="shared" si="5"/>
        <v>1</v>
      </c>
      <c r="I114" s="1">
        <f t="shared" si="6"/>
        <v>0</v>
      </c>
      <c r="J114" s="1">
        <f t="shared" si="7"/>
        <v>0</v>
      </c>
    </row>
    <row r="115" spans="1:10" x14ac:dyDescent="0.25">
      <c r="A115">
        <v>110</v>
      </c>
      <c r="C115" t="s">
        <v>190</v>
      </c>
      <c r="D115">
        <v>3</v>
      </c>
      <c r="G115" s="1" t="str">
        <f t="shared" si="4"/>
        <v>Y</v>
      </c>
      <c r="H115" s="1">
        <f t="shared" si="5"/>
        <v>1</v>
      </c>
      <c r="I115" s="1">
        <f t="shared" si="6"/>
        <v>0</v>
      </c>
      <c r="J115" s="1">
        <f t="shared" si="7"/>
        <v>0</v>
      </c>
    </row>
    <row r="116" spans="1:10" x14ac:dyDescent="0.25">
      <c r="A116">
        <v>120</v>
      </c>
      <c r="C116" t="s">
        <v>191</v>
      </c>
      <c r="G116" s="1" t="str">
        <f t="shared" si="4"/>
        <v>N</v>
      </c>
      <c r="H116" s="1">
        <f t="shared" si="5"/>
        <v>1</v>
      </c>
      <c r="I116" s="1">
        <f t="shared" si="6"/>
        <v>1</v>
      </c>
      <c r="J116" s="1">
        <f t="shared" si="7"/>
        <v>1</v>
      </c>
    </row>
    <row r="117" spans="1:10" x14ac:dyDescent="0.25">
      <c r="A117">
        <v>137</v>
      </c>
      <c r="C117" t="s">
        <v>191</v>
      </c>
      <c r="G117" s="1" t="str">
        <f t="shared" si="4"/>
        <v>N</v>
      </c>
      <c r="H117" s="1">
        <f t="shared" si="5"/>
        <v>1</v>
      </c>
      <c r="I117" s="1">
        <f t="shared" si="6"/>
        <v>1</v>
      </c>
      <c r="J117" s="1">
        <f t="shared" si="7"/>
        <v>1</v>
      </c>
    </row>
    <row r="118" spans="1:10" x14ac:dyDescent="0.25">
      <c r="A118">
        <v>213</v>
      </c>
      <c r="B118">
        <v>4</v>
      </c>
      <c r="C118" t="s">
        <v>190</v>
      </c>
      <c r="D118">
        <v>1</v>
      </c>
      <c r="G118" s="1" t="str">
        <f t="shared" si="4"/>
        <v>Y</v>
      </c>
      <c r="H118" s="1">
        <f t="shared" si="5"/>
        <v>1</v>
      </c>
      <c r="I118" s="1">
        <f t="shared" si="6"/>
        <v>0</v>
      </c>
      <c r="J118" s="1">
        <f t="shared" si="7"/>
        <v>0</v>
      </c>
    </row>
    <row r="119" spans="1:10" x14ac:dyDescent="0.25">
      <c r="A119">
        <v>183</v>
      </c>
      <c r="C119" t="s">
        <v>191</v>
      </c>
      <c r="G119" s="1" t="str">
        <f t="shared" si="4"/>
        <v>N</v>
      </c>
      <c r="H119" s="1">
        <f t="shared" si="5"/>
        <v>1</v>
      </c>
      <c r="I119" s="1">
        <f t="shared" si="6"/>
        <v>1</v>
      </c>
      <c r="J119" s="1">
        <f t="shared" si="7"/>
        <v>1</v>
      </c>
    </row>
    <row r="120" spans="1:10" x14ac:dyDescent="0.25">
      <c r="A120">
        <v>24</v>
      </c>
      <c r="B120">
        <v>2</v>
      </c>
      <c r="C120" t="s">
        <v>191</v>
      </c>
      <c r="G120" s="1" t="str">
        <f t="shared" si="4"/>
        <v>N</v>
      </c>
      <c r="H120" s="1">
        <f t="shared" si="5"/>
        <v>1</v>
      </c>
      <c r="I120" s="1">
        <f t="shared" si="6"/>
        <v>0</v>
      </c>
      <c r="J120" s="1">
        <f t="shared" si="7"/>
        <v>0</v>
      </c>
    </row>
    <row r="121" spans="1:10" x14ac:dyDescent="0.25">
      <c r="A121">
        <v>14</v>
      </c>
      <c r="B121">
        <v>3</v>
      </c>
      <c r="C121" t="s">
        <v>190</v>
      </c>
      <c r="D121">
        <v>4</v>
      </c>
      <c r="G121" s="1" t="str">
        <f t="shared" si="4"/>
        <v>Y</v>
      </c>
      <c r="H121" s="1">
        <f t="shared" si="5"/>
        <v>1</v>
      </c>
      <c r="I121" s="1">
        <f t="shared" si="6"/>
        <v>0</v>
      </c>
      <c r="J121" s="1">
        <f t="shared" si="7"/>
        <v>0</v>
      </c>
    </row>
    <row r="122" spans="1:10" x14ac:dyDescent="0.25">
      <c r="A122">
        <v>260</v>
      </c>
      <c r="B122">
        <v>1</v>
      </c>
      <c r="C122" t="s">
        <v>190</v>
      </c>
      <c r="D122">
        <v>1</v>
      </c>
      <c r="G122" s="1" t="str">
        <f t="shared" si="4"/>
        <v>Y</v>
      </c>
      <c r="H122" s="1">
        <f t="shared" si="5"/>
        <v>1</v>
      </c>
      <c r="I122" s="1">
        <f t="shared" si="6"/>
        <v>1</v>
      </c>
      <c r="J122" s="1">
        <f t="shared" si="7"/>
        <v>1</v>
      </c>
    </row>
    <row r="123" spans="1:10" x14ac:dyDescent="0.25">
      <c r="A123">
        <v>259</v>
      </c>
      <c r="B123">
        <v>2</v>
      </c>
      <c r="C123" t="s">
        <v>190</v>
      </c>
      <c r="D123">
        <v>4</v>
      </c>
      <c r="G123" s="1" t="str">
        <f t="shared" si="4"/>
        <v>Y</v>
      </c>
      <c r="H123" s="1">
        <f t="shared" si="5"/>
        <v>1</v>
      </c>
      <c r="I123" s="1">
        <f t="shared" si="6"/>
        <v>0</v>
      </c>
      <c r="J123" s="1">
        <f t="shared" si="7"/>
        <v>0</v>
      </c>
    </row>
    <row r="124" spans="1:10" x14ac:dyDescent="0.25">
      <c r="A124">
        <v>75</v>
      </c>
      <c r="C124" t="s">
        <v>191</v>
      </c>
      <c r="G124" s="1" t="str">
        <f t="shared" si="4"/>
        <v>N</v>
      </c>
      <c r="H124" s="1">
        <f t="shared" si="5"/>
        <v>1</v>
      </c>
      <c r="I124" s="1">
        <f t="shared" si="6"/>
        <v>1</v>
      </c>
      <c r="J124" s="1">
        <f t="shared" si="7"/>
        <v>1</v>
      </c>
    </row>
    <row r="125" spans="1:10" x14ac:dyDescent="0.25">
      <c r="A125">
        <v>152</v>
      </c>
      <c r="C125" t="s">
        <v>191</v>
      </c>
      <c r="G125" s="1" t="str">
        <f t="shared" si="4"/>
        <v>N</v>
      </c>
      <c r="H125" s="1">
        <f t="shared" si="5"/>
        <v>1</v>
      </c>
      <c r="I125" s="1">
        <f t="shared" si="6"/>
        <v>1</v>
      </c>
      <c r="J125" s="1">
        <f t="shared" si="7"/>
        <v>1</v>
      </c>
    </row>
    <row r="126" spans="1:10" x14ac:dyDescent="0.25">
      <c r="A126">
        <v>62</v>
      </c>
      <c r="C126" t="s">
        <v>191</v>
      </c>
      <c r="G126" s="1" t="str">
        <f t="shared" si="4"/>
        <v>N</v>
      </c>
      <c r="H126" s="1">
        <f t="shared" si="5"/>
        <v>1</v>
      </c>
      <c r="I126" s="1">
        <f t="shared" si="6"/>
        <v>1</v>
      </c>
      <c r="J126" s="1">
        <f t="shared" si="7"/>
        <v>1</v>
      </c>
    </row>
    <row r="127" spans="1:10" x14ac:dyDescent="0.25">
      <c r="A127">
        <v>229</v>
      </c>
      <c r="B127">
        <v>1</v>
      </c>
      <c r="C127" t="s">
        <v>190</v>
      </c>
      <c r="D127">
        <v>3</v>
      </c>
      <c r="G127" s="1" t="str">
        <f t="shared" si="4"/>
        <v>Y</v>
      </c>
      <c r="H127" s="1">
        <f t="shared" si="5"/>
        <v>1</v>
      </c>
      <c r="I127" s="1">
        <f t="shared" si="6"/>
        <v>0</v>
      </c>
      <c r="J127" s="1">
        <f t="shared" si="7"/>
        <v>0</v>
      </c>
    </row>
    <row r="128" spans="1:10" x14ac:dyDescent="0.25">
      <c r="A128">
        <v>3</v>
      </c>
      <c r="C128" t="s">
        <v>191</v>
      </c>
      <c r="G128" s="1" t="str">
        <f t="shared" si="4"/>
        <v>N</v>
      </c>
      <c r="H128" s="1">
        <f t="shared" si="5"/>
        <v>1</v>
      </c>
      <c r="I128" s="1">
        <f t="shared" si="6"/>
        <v>1</v>
      </c>
      <c r="J128" s="1">
        <f t="shared" si="7"/>
        <v>1</v>
      </c>
    </row>
    <row r="129" spans="1:11" x14ac:dyDescent="0.25">
      <c r="A129">
        <v>26</v>
      </c>
      <c r="B129">
        <v>1</v>
      </c>
      <c r="C129" t="s">
        <v>190</v>
      </c>
      <c r="D129">
        <v>2</v>
      </c>
      <c r="G129" s="1" t="str">
        <f t="shared" si="4"/>
        <v>Y</v>
      </c>
      <c r="H129" s="1">
        <f t="shared" si="5"/>
        <v>1</v>
      </c>
      <c r="I129" s="1">
        <f t="shared" si="6"/>
        <v>0</v>
      </c>
      <c r="J129" s="1">
        <f t="shared" si="7"/>
        <v>0</v>
      </c>
    </row>
    <row r="130" spans="1:11" x14ac:dyDescent="0.25">
      <c r="A130">
        <v>163</v>
      </c>
      <c r="C130" t="s">
        <v>191</v>
      </c>
      <c r="G130" s="1" t="str">
        <f t="shared" si="4"/>
        <v>N</v>
      </c>
      <c r="H130" s="1">
        <f t="shared" si="5"/>
        <v>1</v>
      </c>
      <c r="I130" s="1">
        <f t="shared" si="6"/>
        <v>1</v>
      </c>
      <c r="J130" s="1">
        <f t="shared" si="7"/>
        <v>1</v>
      </c>
    </row>
    <row r="131" spans="1:11" x14ac:dyDescent="0.25">
      <c r="A131">
        <v>223</v>
      </c>
      <c r="B131">
        <v>3</v>
      </c>
      <c r="C131" t="s">
        <v>191</v>
      </c>
      <c r="G131" s="1" t="str">
        <f t="shared" si="4"/>
        <v>N</v>
      </c>
      <c r="H131" s="1">
        <f t="shared" si="5"/>
        <v>1</v>
      </c>
      <c r="I131" s="1">
        <f t="shared" si="6"/>
        <v>0</v>
      </c>
      <c r="J131" s="1">
        <f t="shared" si="7"/>
        <v>0</v>
      </c>
    </row>
    <row r="132" spans="1:11" x14ac:dyDescent="0.25">
      <c r="A132">
        <v>161</v>
      </c>
      <c r="B132">
        <v>3</v>
      </c>
      <c r="C132" t="s">
        <v>190</v>
      </c>
      <c r="D132">
        <v>3</v>
      </c>
      <c r="G132" s="1" t="str">
        <f t="shared" si="4"/>
        <v>Y</v>
      </c>
      <c r="H132" s="1">
        <f t="shared" si="5"/>
        <v>1</v>
      </c>
      <c r="I132" s="1">
        <f t="shared" si="6"/>
        <v>1</v>
      </c>
      <c r="J132" s="1">
        <f t="shared" si="7"/>
        <v>1</v>
      </c>
    </row>
    <row r="133" spans="1:11" x14ac:dyDescent="0.25">
      <c r="A133">
        <v>227</v>
      </c>
      <c r="B133">
        <v>3</v>
      </c>
      <c r="C133" t="s">
        <v>190</v>
      </c>
      <c r="D133">
        <v>4</v>
      </c>
      <c r="G133" s="1" t="str">
        <f t="shared" si="4"/>
        <v>Y</v>
      </c>
      <c r="H133" s="1">
        <f t="shared" si="5"/>
        <v>1</v>
      </c>
      <c r="I133" s="1">
        <f t="shared" si="6"/>
        <v>0</v>
      </c>
      <c r="J133" s="1">
        <f t="shared" si="7"/>
        <v>0</v>
      </c>
    </row>
    <row r="134" spans="1:11" x14ac:dyDescent="0.25">
      <c r="A134">
        <v>67</v>
      </c>
      <c r="C134" t="s">
        <v>190</v>
      </c>
      <c r="D134">
        <v>3</v>
      </c>
      <c r="G134" s="1" t="str">
        <f t="shared" si="4"/>
        <v>Y</v>
      </c>
      <c r="H134" s="1">
        <f t="shared" si="5"/>
        <v>1</v>
      </c>
      <c r="I134" s="1">
        <f t="shared" si="6"/>
        <v>0</v>
      </c>
      <c r="J134" s="1">
        <f t="shared" si="7"/>
        <v>0</v>
      </c>
    </row>
    <row r="135" spans="1:11" x14ac:dyDescent="0.25">
      <c r="A135">
        <v>50</v>
      </c>
      <c r="C135" t="s">
        <v>191</v>
      </c>
      <c r="G135" s="1" t="str">
        <f t="shared" si="4"/>
        <v>N</v>
      </c>
      <c r="H135" s="1">
        <f t="shared" si="5"/>
        <v>1</v>
      </c>
      <c r="I135" s="1">
        <f t="shared" si="6"/>
        <v>1</v>
      </c>
      <c r="J135" s="1">
        <f t="shared" si="7"/>
        <v>1</v>
      </c>
    </row>
    <row r="136" spans="1:11" x14ac:dyDescent="0.25">
      <c r="A136">
        <v>11</v>
      </c>
      <c r="B136">
        <v>3</v>
      </c>
      <c r="C136" t="s">
        <v>190</v>
      </c>
      <c r="D136">
        <v>3</v>
      </c>
      <c r="G136" s="1" t="str">
        <f t="shared" si="4"/>
        <v>Y</v>
      </c>
      <c r="H136" s="1">
        <f t="shared" si="5"/>
        <v>1</v>
      </c>
      <c r="I136" s="1">
        <f t="shared" si="6"/>
        <v>1</v>
      </c>
      <c r="J136" s="1">
        <f t="shared" si="7"/>
        <v>1</v>
      </c>
    </row>
    <row r="137" spans="1:11" x14ac:dyDescent="0.25">
      <c r="A137">
        <v>124</v>
      </c>
      <c r="C137" t="s">
        <v>190</v>
      </c>
      <c r="D137">
        <v>3</v>
      </c>
      <c r="G137" s="1" t="str">
        <f t="shared" si="4"/>
        <v>Y</v>
      </c>
      <c r="H137" s="1">
        <f t="shared" si="5"/>
        <v>1</v>
      </c>
      <c r="I137" s="1">
        <f t="shared" si="6"/>
        <v>0</v>
      </c>
      <c r="J137" s="1">
        <f t="shared" si="7"/>
        <v>0</v>
      </c>
    </row>
    <row r="138" spans="1:11" x14ac:dyDescent="0.25">
      <c r="A138">
        <v>5</v>
      </c>
      <c r="B138">
        <v>1</v>
      </c>
      <c r="C138" t="s">
        <v>190</v>
      </c>
      <c r="D138">
        <v>4</v>
      </c>
      <c r="G138" s="1" t="str">
        <f t="shared" si="4"/>
        <v>Y</v>
      </c>
      <c r="H138" s="1">
        <f t="shared" si="5"/>
        <v>1</v>
      </c>
      <c r="I138" s="1">
        <f t="shared" si="6"/>
        <v>0</v>
      </c>
      <c r="J138" s="1">
        <f t="shared" si="7"/>
        <v>0</v>
      </c>
    </row>
    <row r="139" spans="1:11" x14ac:dyDescent="0.25">
      <c r="A139">
        <v>128</v>
      </c>
      <c r="B139">
        <v>4</v>
      </c>
      <c r="C139" t="s">
        <v>190</v>
      </c>
      <c r="D139">
        <v>4</v>
      </c>
      <c r="G139" s="1" t="str">
        <f t="shared" si="4"/>
        <v>Y</v>
      </c>
      <c r="H139" s="1">
        <f t="shared" si="5"/>
        <v>1</v>
      </c>
      <c r="I139" s="1">
        <f t="shared" si="6"/>
        <v>1</v>
      </c>
      <c r="J139" s="1">
        <f t="shared" si="7"/>
        <v>1</v>
      </c>
    </row>
    <row r="140" spans="1:11" x14ac:dyDescent="0.25">
      <c r="A140">
        <v>85</v>
      </c>
      <c r="C140" t="s">
        <v>191</v>
      </c>
      <c r="G140" s="1" t="str">
        <f t="shared" si="4"/>
        <v>N</v>
      </c>
      <c r="H140" s="1">
        <f t="shared" si="5"/>
        <v>1</v>
      </c>
      <c r="I140" s="1">
        <f t="shared" si="6"/>
        <v>1</v>
      </c>
      <c r="J140" s="1">
        <f t="shared" si="7"/>
        <v>1</v>
      </c>
    </row>
    <row r="141" spans="1:11" x14ac:dyDescent="0.25">
      <c r="A141">
        <v>33</v>
      </c>
      <c r="C141" t="s">
        <v>191</v>
      </c>
      <c r="G141" s="1" t="str">
        <f t="shared" si="4"/>
        <v>N</v>
      </c>
      <c r="H141" s="1">
        <f t="shared" si="5"/>
        <v>1</v>
      </c>
      <c r="I141" s="1">
        <f t="shared" si="6"/>
        <v>1</v>
      </c>
      <c r="J141" s="1">
        <f t="shared" si="7"/>
        <v>1</v>
      </c>
    </row>
    <row r="142" spans="1:11" x14ac:dyDescent="0.25">
      <c r="J142" s="1">
        <f>SUM(J82:J141)</f>
        <v>35</v>
      </c>
      <c r="K142" s="1">
        <f>J142/60</f>
        <v>0.58333333333333337</v>
      </c>
    </row>
    <row r="144" spans="1:11" x14ac:dyDescent="0.25">
      <c r="A144" t="s">
        <v>192</v>
      </c>
    </row>
    <row r="145" spans="1:11" x14ac:dyDescent="0.25">
      <c r="A145" t="s">
        <v>193</v>
      </c>
      <c r="B145" t="s">
        <v>194</v>
      </c>
      <c r="C145" t="s">
        <v>195</v>
      </c>
      <c r="D145" t="s">
        <v>188</v>
      </c>
      <c r="E145" t="s">
        <v>196</v>
      </c>
      <c r="G145" s="1" t="s">
        <v>267</v>
      </c>
      <c r="H145" s="1" t="s">
        <v>268</v>
      </c>
      <c r="I145" s="1" t="s">
        <v>271</v>
      </c>
      <c r="J145" s="1" t="s">
        <v>272</v>
      </c>
      <c r="K145" s="1" t="s">
        <v>273</v>
      </c>
    </row>
    <row r="146" spans="1:11" x14ac:dyDescent="0.25">
      <c r="A146" t="s">
        <v>197</v>
      </c>
      <c r="B146" t="s">
        <v>198</v>
      </c>
      <c r="D146" t="s">
        <v>191</v>
      </c>
      <c r="G146" s="1" t="str">
        <f>IF(B146="old","Y","N")</f>
        <v>N</v>
      </c>
      <c r="H146" s="1">
        <f>IF(D146=G146,1,0)</f>
        <v>1</v>
      </c>
      <c r="I146" s="1">
        <f>IF(AND(G146="Y",D146="Y"),1,0)</f>
        <v>0</v>
      </c>
      <c r="J146" s="1">
        <f>IF(AND(G146="N",D146="N"),1,0)</f>
        <v>1</v>
      </c>
      <c r="K146" s="1">
        <f>I146+J146</f>
        <v>1</v>
      </c>
    </row>
    <row r="147" spans="1:11" x14ac:dyDescent="0.25">
      <c r="A147" t="s">
        <v>199</v>
      </c>
      <c r="B147" t="s">
        <v>198</v>
      </c>
      <c r="D147" t="s">
        <v>191</v>
      </c>
      <c r="G147" s="1" t="str">
        <f t="shared" ref="G147:G205" si="8">IF(B147="old","Y","N")</f>
        <v>N</v>
      </c>
      <c r="H147" s="1">
        <f t="shared" ref="H147:H205" si="9">IF(D147=G147,1,0)</f>
        <v>1</v>
      </c>
      <c r="I147" s="1">
        <f t="shared" ref="I147:I205" si="10">IF(AND(G147="Y",D147="Y"),1,0)</f>
        <v>0</v>
      </c>
      <c r="J147" s="1">
        <f t="shared" ref="J147:J205" si="11">IF(AND(G147="N",D147="N"),1,0)</f>
        <v>1</v>
      </c>
      <c r="K147" s="1">
        <f t="shared" ref="K147:K205" si="12">I147+J147</f>
        <v>1</v>
      </c>
    </row>
    <row r="148" spans="1:11" x14ac:dyDescent="0.25">
      <c r="A148" t="s">
        <v>200</v>
      </c>
      <c r="B148" t="s">
        <v>198</v>
      </c>
      <c r="D148" t="s">
        <v>191</v>
      </c>
      <c r="G148" s="1" t="str">
        <f t="shared" si="8"/>
        <v>N</v>
      </c>
      <c r="H148" s="1">
        <f t="shared" si="9"/>
        <v>1</v>
      </c>
      <c r="I148" s="1">
        <f t="shared" si="10"/>
        <v>0</v>
      </c>
      <c r="J148" s="1">
        <f t="shared" si="11"/>
        <v>1</v>
      </c>
      <c r="K148" s="1">
        <f t="shared" si="12"/>
        <v>1</v>
      </c>
    </row>
    <row r="149" spans="1:11" x14ac:dyDescent="0.25">
      <c r="A149" t="s">
        <v>201</v>
      </c>
      <c r="B149" t="s">
        <v>202</v>
      </c>
      <c r="C149" t="s">
        <v>203</v>
      </c>
      <c r="D149" t="s">
        <v>190</v>
      </c>
      <c r="E149" t="s">
        <v>203</v>
      </c>
      <c r="G149" s="1" t="str">
        <f t="shared" si="8"/>
        <v>Y</v>
      </c>
      <c r="H149" s="1">
        <f t="shared" si="9"/>
        <v>1</v>
      </c>
      <c r="I149" s="1">
        <f t="shared" si="10"/>
        <v>1</v>
      </c>
      <c r="J149" s="1">
        <f t="shared" si="11"/>
        <v>0</v>
      </c>
      <c r="K149" s="1">
        <f t="shared" si="12"/>
        <v>1</v>
      </c>
    </row>
    <row r="150" spans="1:11" x14ac:dyDescent="0.25">
      <c r="A150" t="s">
        <v>204</v>
      </c>
      <c r="B150" t="s">
        <v>202</v>
      </c>
      <c r="C150" t="s">
        <v>203</v>
      </c>
      <c r="D150" t="s">
        <v>190</v>
      </c>
      <c r="E150" t="s">
        <v>203</v>
      </c>
      <c r="G150" s="1" t="str">
        <f t="shared" si="8"/>
        <v>Y</v>
      </c>
      <c r="H150" s="1">
        <f t="shared" si="9"/>
        <v>1</v>
      </c>
      <c r="I150" s="1">
        <f t="shared" si="10"/>
        <v>1</v>
      </c>
      <c r="J150" s="1">
        <f t="shared" si="11"/>
        <v>0</v>
      </c>
      <c r="K150" s="1">
        <f t="shared" si="12"/>
        <v>1</v>
      </c>
    </row>
    <row r="151" spans="1:11" x14ac:dyDescent="0.25">
      <c r="A151" t="s">
        <v>205</v>
      </c>
      <c r="B151" t="s">
        <v>198</v>
      </c>
      <c r="D151" t="s">
        <v>191</v>
      </c>
      <c r="G151" s="1" t="str">
        <f t="shared" si="8"/>
        <v>N</v>
      </c>
      <c r="H151" s="1">
        <f t="shared" si="9"/>
        <v>1</v>
      </c>
      <c r="I151" s="1">
        <f t="shared" si="10"/>
        <v>0</v>
      </c>
      <c r="J151" s="1">
        <f t="shared" si="11"/>
        <v>1</v>
      </c>
      <c r="K151" s="1">
        <f t="shared" si="12"/>
        <v>1</v>
      </c>
    </row>
    <row r="152" spans="1:11" x14ac:dyDescent="0.25">
      <c r="A152" t="s">
        <v>206</v>
      </c>
      <c r="B152" t="s">
        <v>202</v>
      </c>
      <c r="C152" t="s">
        <v>203</v>
      </c>
      <c r="D152" t="s">
        <v>190</v>
      </c>
      <c r="E152" t="s">
        <v>203</v>
      </c>
      <c r="G152" s="1" t="str">
        <f t="shared" si="8"/>
        <v>Y</v>
      </c>
      <c r="H152" s="1">
        <f t="shared" si="9"/>
        <v>1</v>
      </c>
      <c r="I152" s="1">
        <f t="shared" si="10"/>
        <v>1</v>
      </c>
      <c r="J152" s="1">
        <f t="shared" si="11"/>
        <v>0</v>
      </c>
      <c r="K152" s="1">
        <f t="shared" si="12"/>
        <v>1</v>
      </c>
    </row>
    <row r="153" spans="1:11" x14ac:dyDescent="0.25">
      <c r="A153" t="s">
        <v>207</v>
      </c>
      <c r="B153" t="s">
        <v>198</v>
      </c>
      <c r="D153" t="s">
        <v>190</v>
      </c>
      <c r="E153" t="s">
        <v>208</v>
      </c>
      <c r="G153" s="1" t="str">
        <f t="shared" si="8"/>
        <v>N</v>
      </c>
      <c r="H153" s="1">
        <f t="shared" si="9"/>
        <v>0</v>
      </c>
      <c r="I153" s="1">
        <f t="shared" si="10"/>
        <v>0</v>
      </c>
      <c r="J153" s="1">
        <f t="shared" si="11"/>
        <v>0</v>
      </c>
      <c r="K153" s="1">
        <f t="shared" si="12"/>
        <v>0</v>
      </c>
    </row>
    <row r="154" spans="1:11" x14ac:dyDescent="0.25">
      <c r="A154" t="s">
        <v>209</v>
      </c>
      <c r="B154" t="s">
        <v>198</v>
      </c>
      <c r="D154" t="s">
        <v>191</v>
      </c>
      <c r="G154" s="1" t="str">
        <f t="shared" si="8"/>
        <v>N</v>
      </c>
      <c r="H154" s="1">
        <f t="shared" si="9"/>
        <v>1</v>
      </c>
      <c r="I154" s="1">
        <f t="shared" si="10"/>
        <v>0</v>
      </c>
      <c r="J154" s="1">
        <f t="shared" si="11"/>
        <v>1</v>
      </c>
      <c r="K154" s="1">
        <f t="shared" si="12"/>
        <v>1</v>
      </c>
    </row>
    <row r="155" spans="1:11" x14ac:dyDescent="0.25">
      <c r="A155" t="s">
        <v>210</v>
      </c>
      <c r="B155" t="s">
        <v>198</v>
      </c>
      <c r="D155" t="s">
        <v>191</v>
      </c>
      <c r="G155" s="1" t="str">
        <f t="shared" si="8"/>
        <v>N</v>
      </c>
      <c r="H155" s="1">
        <f t="shared" si="9"/>
        <v>1</v>
      </c>
      <c r="I155" s="1">
        <f t="shared" si="10"/>
        <v>0</v>
      </c>
      <c r="J155" s="1">
        <f t="shared" si="11"/>
        <v>1</v>
      </c>
      <c r="K155" s="1">
        <f t="shared" si="12"/>
        <v>1</v>
      </c>
    </row>
    <row r="156" spans="1:11" x14ac:dyDescent="0.25">
      <c r="A156" t="s">
        <v>211</v>
      </c>
      <c r="B156" t="s">
        <v>202</v>
      </c>
      <c r="C156" t="s">
        <v>203</v>
      </c>
      <c r="D156" t="s">
        <v>191</v>
      </c>
      <c r="G156" s="1" t="str">
        <f t="shared" si="8"/>
        <v>Y</v>
      </c>
      <c r="H156" s="1">
        <f t="shared" si="9"/>
        <v>0</v>
      </c>
      <c r="I156" s="1">
        <f t="shared" si="10"/>
        <v>0</v>
      </c>
      <c r="J156" s="1">
        <f t="shared" si="11"/>
        <v>0</v>
      </c>
      <c r="K156" s="1">
        <f t="shared" si="12"/>
        <v>0</v>
      </c>
    </row>
    <row r="157" spans="1:11" x14ac:dyDescent="0.25">
      <c r="A157" t="s">
        <v>212</v>
      </c>
      <c r="B157" t="s">
        <v>202</v>
      </c>
      <c r="C157" t="s">
        <v>208</v>
      </c>
      <c r="D157" t="s">
        <v>190</v>
      </c>
      <c r="E157" t="s">
        <v>208</v>
      </c>
      <c r="G157" s="1" t="str">
        <f t="shared" si="8"/>
        <v>Y</v>
      </c>
      <c r="H157" s="1">
        <f t="shared" si="9"/>
        <v>1</v>
      </c>
      <c r="I157" s="1">
        <f t="shared" si="10"/>
        <v>1</v>
      </c>
      <c r="J157" s="1">
        <f t="shared" si="11"/>
        <v>0</v>
      </c>
      <c r="K157" s="1">
        <f t="shared" si="12"/>
        <v>1</v>
      </c>
    </row>
    <row r="158" spans="1:11" x14ac:dyDescent="0.25">
      <c r="A158" t="s">
        <v>213</v>
      </c>
      <c r="B158" t="s">
        <v>198</v>
      </c>
      <c r="D158" t="s">
        <v>191</v>
      </c>
      <c r="G158" s="1" t="str">
        <f t="shared" si="8"/>
        <v>N</v>
      </c>
      <c r="H158" s="1">
        <f t="shared" si="9"/>
        <v>1</v>
      </c>
      <c r="I158" s="1">
        <f t="shared" si="10"/>
        <v>0</v>
      </c>
      <c r="J158" s="1">
        <f t="shared" si="11"/>
        <v>1</v>
      </c>
      <c r="K158" s="1">
        <f t="shared" si="12"/>
        <v>1</v>
      </c>
    </row>
    <row r="159" spans="1:11" x14ac:dyDescent="0.25">
      <c r="A159" t="s">
        <v>143</v>
      </c>
      <c r="B159" t="s">
        <v>198</v>
      </c>
      <c r="D159" t="s">
        <v>191</v>
      </c>
      <c r="G159" s="1" t="str">
        <f t="shared" si="8"/>
        <v>N</v>
      </c>
      <c r="H159" s="1">
        <f t="shared" si="9"/>
        <v>1</v>
      </c>
      <c r="I159" s="1">
        <f t="shared" si="10"/>
        <v>0</v>
      </c>
      <c r="J159" s="1">
        <f t="shared" si="11"/>
        <v>1</v>
      </c>
      <c r="K159" s="1">
        <f t="shared" si="12"/>
        <v>1</v>
      </c>
    </row>
    <row r="160" spans="1:11" x14ac:dyDescent="0.25">
      <c r="A160" t="s">
        <v>214</v>
      </c>
      <c r="B160" t="s">
        <v>198</v>
      </c>
      <c r="D160" t="s">
        <v>191</v>
      </c>
      <c r="G160" s="1" t="str">
        <f t="shared" si="8"/>
        <v>N</v>
      </c>
      <c r="H160" s="1">
        <f t="shared" si="9"/>
        <v>1</v>
      </c>
      <c r="I160" s="1">
        <f t="shared" si="10"/>
        <v>0</v>
      </c>
      <c r="J160" s="1">
        <f t="shared" si="11"/>
        <v>1</v>
      </c>
      <c r="K160" s="1">
        <f t="shared" si="12"/>
        <v>1</v>
      </c>
    </row>
    <row r="161" spans="1:11" x14ac:dyDescent="0.25">
      <c r="A161" t="s">
        <v>37</v>
      </c>
      <c r="B161" t="s">
        <v>198</v>
      </c>
      <c r="D161" t="s">
        <v>191</v>
      </c>
      <c r="G161" s="1" t="str">
        <f t="shared" si="8"/>
        <v>N</v>
      </c>
      <c r="H161" s="1">
        <f t="shared" si="9"/>
        <v>1</v>
      </c>
      <c r="I161" s="1">
        <f t="shared" si="10"/>
        <v>0</v>
      </c>
      <c r="J161" s="1">
        <f t="shared" si="11"/>
        <v>1</v>
      </c>
      <c r="K161" s="1">
        <f t="shared" si="12"/>
        <v>1</v>
      </c>
    </row>
    <row r="162" spans="1:11" x14ac:dyDescent="0.25">
      <c r="A162" t="s">
        <v>215</v>
      </c>
      <c r="B162" t="s">
        <v>202</v>
      </c>
      <c r="C162" t="s">
        <v>208</v>
      </c>
      <c r="D162" t="s">
        <v>190</v>
      </c>
      <c r="E162" t="s">
        <v>208</v>
      </c>
      <c r="G162" s="1" t="str">
        <f t="shared" si="8"/>
        <v>Y</v>
      </c>
      <c r="H162" s="1">
        <f t="shared" si="9"/>
        <v>1</v>
      </c>
      <c r="I162" s="1">
        <f t="shared" si="10"/>
        <v>1</v>
      </c>
      <c r="J162" s="1">
        <f t="shared" si="11"/>
        <v>0</v>
      </c>
      <c r="K162" s="1">
        <f t="shared" si="12"/>
        <v>1</v>
      </c>
    </row>
    <row r="163" spans="1:11" x14ac:dyDescent="0.25">
      <c r="A163" t="s">
        <v>216</v>
      </c>
      <c r="B163" t="s">
        <v>202</v>
      </c>
      <c r="C163" t="s">
        <v>208</v>
      </c>
      <c r="D163" t="s">
        <v>190</v>
      </c>
      <c r="E163" t="s">
        <v>208</v>
      </c>
      <c r="G163" s="1" t="str">
        <f t="shared" si="8"/>
        <v>Y</v>
      </c>
      <c r="H163" s="1">
        <f t="shared" si="9"/>
        <v>1</v>
      </c>
      <c r="I163" s="1">
        <f t="shared" si="10"/>
        <v>1</v>
      </c>
      <c r="J163" s="1">
        <f t="shared" si="11"/>
        <v>0</v>
      </c>
      <c r="K163" s="1">
        <f t="shared" si="12"/>
        <v>1</v>
      </c>
    </row>
    <row r="164" spans="1:11" x14ac:dyDescent="0.25">
      <c r="A164" t="s">
        <v>168</v>
      </c>
      <c r="B164" t="s">
        <v>198</v>
      </c>
      <c r="D164" t="s">
        <v>190</v>
      </c>
      <c r="E164" t="s">
        <v>203</v>
      </c>
      <c r="G164" s="1" t="str">
        <f t="shared" si="8"/>
        <v>N</v>
      </c>
      <c r="H164" s="1">
        <f t="shared" si="9"/>
        <v>0</v>
      </c>
      <c r="I164" s="1">
        <f t="shared" si="10"/>
        <v>0</v>
      </c>
      <c r="J164" s="1">
        <f t="shared" si="11"/>
        <v>0</v>
      </c>
      <c r="K164" s="1">
        <f t="shared" si="12"/>
        <v>0</v>
      </c>
    </row>
    <row r="165" spans="1:11" x14ac:dyDescent="0.25">
      <c r="A165" t="s">
        <v>217</v>
      </c>
      <c r="B165" t="s">
        <v>202</v>
      </c>
      <c r="C165" t="s">
        <v>203</v>
      </c>
      <c r="D165" t="s">
        <v>190</v>
      </c>
      <c r="E165" t="s">
        <v>203</v>
      </c>
      <c r="G165" s="1" t="str">
        <f t="shared" si="8"/>
        <v>Y</v>
      </c>
      <c r="H165" s="1">
        <f t="shared" si="9"/>
        <v>1</v>
      </c>
      <c r="I165" s="1">
        <f t="shared" si="10"/>
        <v>1</v>
      </c>
      <c r="J165" s="1">
        <f t="shared" si="11"/>
        <v>0</v>
      </c>
      <c r="K165" s="1">
        <f t="shared" si="12"/>
        <v>1</v>
      </c>
    </row>
    <row r="166" spans="1:11" x14ac:dyDescent="0.25">
      <c r="A166" t="s">
        <v>218</v>
      </c>
      <c r="B166" t="s">
        <v>198</v>
      </c>
      <c r="D166" t="s">
        <v>191</v>
      </c>
      <c r="G166" s="1" t="str">
        <f t="shared" si="8"/>
        <v>N</v>
      </c>
      <c r="H166" s="1">
        <f t="shared" si="9"/>
        <v>1</v>
      </c>
      <c r="I166" s="1">
        <f t="shared" si="10"/>
        <v>0</v>
      </c>
      <c r="J166" s="1">
        <f t="shared" si="11"/>
        <v>1</v>
      </c>
      <c r="K166" s="1">
        <f t="shared" si="12"/>
        <v>1</v>
      </c>
    </row>
    <row r="167" spans="1:11" x14ac:dyDescent="0.25">
      <c r="A167" t="s">
        <v>219</v>
      </c>
      <c r="B167" t="s">
        <v>198</v>
      </c>
      <c r="D167" t="s">
        <v>191</v>
      </c>
      <c r="G167" s="1" t="str">
        <f t="shared" si="8"/>
        <v>N</v>
      </c>
      <c r="H167" s="1">
        <f t="shared" si="9"/>
        <v>1</v>
      </c>
      <c r="I167" s="1">
        <f t="shared" si="10"/>
        <v>0</v>
      </c>
      <c r="J167" s="1">
        <f t="shared" si="11"/>
        <v>1</v>
      </c>
      <c r="K167" s="1">
        <f t="shared" si="12"/>
        <v>1</v>
      </c>
    </row>
    <row r="168" spans="1:11" x14ac:dyDescent="0.25">
      <c r="A168" t="s">
        <v>220</v>
      </c>
      <c r="B168" t="s">
        <v>202</v>
      </c>
      <c r="C168" t="s">
        <v>208</v>
      </c>
      <c r="D168" t="s">
        <v>190</v>
      </c>
      <c r="E168" t="s">
        <v>208</v>
      </c>
      <c r="G168" s="1" t="str">
        <f t="shared" si="8"/>
        <v>Y</v>
      </c>
      <c r="H168" s="1">
        <f t="shared" si="9"/>
        <v>1</v>
      </c>
      <c r="I168" s="1">
        <f t="shared" si="10"/>
        <v>1</v>
      </c>
      <c r="J168" s="1">
        <f t="shared" si="11"/>
        <v>0</v>
      </c>
      <c r="K168" s="1">
        <f t="shared" si="12"/>
        <v>1</v>
      </c>
    </row>
    <row r="169" spans="1:11" x14ac:dyDescent="0.25">
      <c r="A169" t="s">
        <v>221</v>
      </c>
      <c r="B169" t="s">
        <v>198</v>
      </c>
      <c r="D169" t="s">
        <v>191</v>
      </c>
      <c r="G169" s="1" t="str">
        <f t="shared" si="8"/>
        <v>N</v>
      </c>
      <c r="H169" s="1">
        <f t="shared" si="9"/>
        <v>1</v>
      </c>
      <c r="I169" s="1">
        <f t="shared" si="10"/>
        <v>0</v>
      </c>
      <c r="J169" s="1">
        <f t="shared" si="11"/>
        <v>1</v>
      </c>
      <c r="K169" s="1">
        <f t="shared" si="12"/>
        <v>1</v>
      </c>
    </row>
    <row r="170" spans="1:11" x14ac:dyDescent="0.25">
      <c r="A170" t="s">
        <v>222</v>
      </c>
      <c r="B170" t="s">
        <v>198</v>
      </c>
      <c r="D170" t="s">
        <v>190</v>
      </c>
      <c r="E170" t="s">
        <v>208</v>
      </c>
      <c r="G170" s="1" t="str">
        <f t="shared" si="8"/>
        <v>N</v>
      </c>
      <c r="H170" s="1">
        <f t="shared" si="9"/>
        <v>0</v>
      </c>
      <c r="I170" s="1">
        <f t="shared" si="10"/>
        <v>0</v>
      </c>
      <c r="J170" s="1">
        <f t="shared" si="11"/>
        <v>0</v>
      </c>
      <c r="K170" s="1">
        <f t="shared" si="12"/>
        <v>0</v>
      </c>
    </row>
    <row r="171" spans="1:11" x14ac:dyDescent="0.25">
      <c r="A171" t="s">
        <v>223</v>
      </c>
      <c r="B171" t="s">
        <v>198</v>
      </c>
      <c r="D171" t="s">
        <v>191</v>
      </c>
      <c r="G171" s="1" t="str">
        <f t="shared" si="8"/>
        <v>N</v>
      </c>
      <c r="H171" s="1">
        <f t="shared" si="9"/>
        <v>1</v>
      </c>
      <c r="I171" s="1">
        <f t="shared" si="10"/>
        <v>0</v>
      </c>
      <c r="J171" s="1">
        <f t="shared" si="11"/>
        <v>1</v>
      </c>
      <c r="K171" s="1">
        <f t="shared" si="12"/>
        <v>1</v>
      </c>
    </row>
    <row r="172" spans="1:11" x14ac:dyDescent="0.25">
      <c r="A172" t="s">
        <v>224</v>
      </c>
      <c r="B172" t="s">
        <v>202</v>
      </c>
      <c r="C172" t="s">
        <v>203</v>
      </c>
      <c r="D172" t="s">
        <v>190</v>
      </c>
      <c r="E172" t="s">
        <v>203</v>
      </c>
      <c r="G172" s="1" t="str">
        <f t="shared" si="8"/>
        <v>Y</v>
      </c>
      <c r="H172" s="1">
        <f t="shared" si="9"/>
        <v>1</v>
      </c>
      <c r="I172" s="1">
        <f t="shared" si="10"/>
        <v>1</v>
      </c>
      <c r="J172" s="1">
        <f t="shared" si="11"/>
        <v>0</v>
      </c>
      <c r="K172" s="1">
        <f t="shared" si="12"/>
        <v>1</v>
      </c>
    </row>
    <row r="173" spans="1:11" x14ac:dyDescent="0.25">
      <c r="A173" t="s">
        <v>225</v>
      </c>
      <c r="B173" t="s">
        <v>198</v>
      </c>
      <c r="D173" t="s">
        <v>191</v>
      </c>
      <c r="G173" s="1" t="str">
        <f t="shared" si="8"/>
        <v>N</v>
      </c>
      <c r="H173" s="1">
        <f t="shared" si="9"/>
        <v>1</v>
      </c>
      <c r="I173" s="1">
        <f t="shared" si="10"/>
        <v>0</v>
      </c>
      <c r="J173" s="1">
        <f t="shared" si="11"/>
        <v>1</v>
      </c>
      <c r="K173" s="1">
        <f t="shared" si="12"/>
        <v>1</v>
      </c>
    </row>
    <row r="174" spans="1:11" x14ac:dyDescent="0.25">
      <c r="A174" t="s">
        <v>226</v>
      </c>
      <c r="B174" t="s">
        <v>202</v>
      </c>
      <c r="C174" t="s">
        <v>203</v>
      </c>
      <c r="D174" t="s">
        <v>190</v>
      </c>
      <c r="E174" t="s">
        <v>203</v>
      </c>
      <c r="G174" s="1" t="str">
        <f t="shared" si="8"/>
        <v>Y</v>
      </c>
      <c r="H174" s="1">
        <f t="shared" si="9"/>
        <v>1</v>
      </c>
      <c r="I174" s="1">
        <f t="shared" si="10"/>
        <v>1</v>
      </c>
      <c r="J174" s="1">
        <f t="shared" si="11"/>
        <v>0</v>
      </c>
      <c r="K174" s="1">
        <f t="shared" si="12"/>
        <v>1</v>
      </c>
    </row>
    <row r="175" spans="1:11" x14ac:dyDescent="0.25">
      <c r="A175" t="s">
        <v>157</v>
      </c>
      <c r="B175" t="s">
        <v>202</v>
      </c>
      <c r="C175" t="s">
        <v>208</v>
      </c>
      <c r="D175" t="s">
        <v>190</v>
      </c>
      <c r="E175" t="s">
        <v>208</v>
      </c>
      <c r="G175" s="1" t="str">
        <f t="shared" si="8"/>
        <v>Y</v>
      </c>
      <c r="H175" s="1">
        <f t="shared" si="9"/>
        <v>1</v>
      </c>
      <c r="I175" s="1">
        <f t="shared" si="10"/>
        <v>1</v>
      </c>
      <c r="J175" s="1">
        <f t="shared" si="11"/>
        <v>0</v>
      </c>
      <c r="K175" s="1">
        <f t="shared" si="12"/>
        <v>1</v>
      </c>
    </row>
    <row r="176" spans="1:11" x14ac:dyDescent="0.25">
      <c r="A176" t="s">
        <v>227</v>
      </c>
      <c r="B176" t="s">
        <v>202</v>
      </c>
      <c r="C176" t="s">
        <v>203</v>
      </c>
      <c r="D176" t="s">
        <v>190</v>
      </c>
      <c r="E176" t="s">
        <v>208</v>
      </c>
      <c r="G176" s="1" t="str">
        <f t="shared" si="8"/>
        <v>Y</v>
      </c>
      <c r="H176" s="1">
        <f t="shared" si="9"/>
        <v>1</v>
      </c>
      <c r="I176" s="1">
        <f t="shared" si="10"/>
        <v>1</v>
      </c>
      <c r="J176" s="1">
        <f t="shared" si="11"/>
        <v>0</v>
      </c>
      <c r="K176" s="1">
        <f t="shared" si="12"/>
        <v>1</v>
      </c>
    </row>
    <row r="177" spans="1:11" x14ac:dyDescent="0.25">
      <c r="A177" t="s">
        <v>228</v>
      </c>
      <c r="B177" t="s">
        <v>198</v>
      </c>
      <c r="D177" t="s">
        <v>190</v>
      </c>
      <c r="E177" t="s">
        <v>203</v>
      </c>
      <c r="G177" s="1" t="str">
        <f t="shared" si="8"/>
        <v>N</v>
      </c>
      <c r="H177" s="1">
        <f t="shared" si="9"/>
        <v>0</v>
      </c>
      <c r="I177" s="1">
        <f t="shared" si="10"/>
        <v>0</v>
      </c>
      <c r="J177" s="1">
        <f t="shared" si="11"/>
        <v>0</v>
      </c>
      <c r="K177" s="1">
        <f t="shared" si="12"/>
        <v>0</v>
      </c>
    </row>
    <row r="178" spans="1:11" x14ac:dyDescent="0.25">
      <c r="A178" t="s">
        <v>229</v>
      </c>
      <c r="B178" t="s">
        <v>198</v>
      </c>
      <c r="D178" t="s">
        <v>191</v>
      </c>
      <c r="G178" s="1" t="str">
        <f t="shared" si="8"/>
        <v>N</v>
      </c>
      <c r="H178" s="1">
        <f t="shared" si="9"/>
        <v>1</v>
      </c>
      <c r="I178" s="1">
        <f t="shared" si="10"/>
        <v>0</v>
      </c>
      <c r="J178" s="1">
        <f t="shared" si="11"/>
        <v>1</v>
      </c>
      <c r="K178" s="1">
        <f t="shared" si="12"/>
        <v>1</v>
      </c>
    </row>
    <row r="179" spans="1:11" x14ac:dyDescent="0.25">
      <c r="A179" t="s">
        <v>16</v>
      </c>
      <c r="B179" t="s">
        <v>198</v>
      </c>
      <c r="D179" t="s">
        <v>191</v>
      </c>
      <c r="G179" s="1" t="str">
        <f t="shared" si="8"/>
        <v>N</v>
      </c>
      <c r="H179" s="1">
        <f t="shared" si="9"/>
        <v>1</v>
      </c>
      <c r="I179" s="1">
        <f t="shared" si="10"/>
        <v>0</v>
      </c>
      <c r="J179" s="1">
        <f t="shared" si="11"/>
        <v>1</v>
      </c>
      <c r="K179" s="1">
        <f t="shared" si="12"/>
        <v>1</v>
      </c>
    </row>
    <row r="180" spans="1:11" x14ac:dyDescent="0.25">
      <c r="A180" t="s">
        <v>162</v>
      </c>
      <c r="B180" t="s">
        <v>202</v>
      </c>
      <c r="C180" t="s">
        <v>203</v>
      </c>
      <c r="D180" t="s">
        <v>190</v>
      </c>
      <c r="E180" t="s">
        <v>208</v>
      </c>
      <c r="G180" s="1" t="str">
        <f t="shared" si="8"/>
        <v>Y</v>
      </c>
      <c r="H180" s="1">
        <f t="shared" si="9"/>
        <v>1</v>
      </c>
      <c r="I180" s="1">
        <f t="shared" si="10"/>
        <v>1</v>
      </c>
      <c r="J180" s="1">
        <f t="shared" si="11"/>
        <v>0</v>
      </c>
      <c r="K180" s="1">
        <f t="shared" si="12"/>
        <v>1</v>
      </c>
    </row>
    <row r="181" spans="1:11" x14ac:dyDescent="0.25">
      <c r="A181" t="s">
        <v>230</v>
      </c>
      <c r="B181" t="s">
        <v>198</v>
      </c>
      <c r="D181" t="s">
        <v>191</v>
      </c>
      <c r="G181" s="1" t="str">
        <f t="shared" si="8"/>
        <v>N</v>
      </c>
      <c r="H181" s="1">
        <f t="shared" si="9"/>
        <v>1</v>
      </c>
      <c r="I181" s="1">
        <f t="shared" si="10"/>
        <v>0</v>
      </c>
      <c r="J181" s="1">
        <f t="shared" si="11"/>
        <v>1</v>
      </c>
      <c r="K181" s="1">
        <f t="shared" si="12"/>
        <v>1</v>
      </c>
    </row>
    <row r="182" spans="1:11" x14ac:dyDescent="0.25">
      <c r="A182" t="s">
        <v>231</v>
      </c>
      <c r="B182" t="s">
        <v>198</v>
      </c>
      <c r="D182" t="s">
        <v>191</v>
      </c>
      <c r="G182" s="1" t="str">
        <f t="shared" si="8"/>
        <v>N</v>
      </c>
      <c r="H182" s="1">
        <f t="shared" si="9"/>
        <v>1</v>
      </c>
      <c r="I182" s="1">
        <f t="shared" si="10"/>
        <v>0</v>
      </c>
      <c r="J182" s="1">
        <f t="shared" si="11"/>
        <v>1</v>
      </c>
      <c r="K182" s="1">
        <f t="shared" si="12"/>
        <v>1</v>
      </c>
    </row>
    <row r="183" spans="1:11" x14ac:dyDescent="0.25">
      <c r="A183" t="s">
        <v>232</v>
      </c>
      <c r="B183" t="s">
        <v>202</v>
      </c>
      <c r="C183" t="s">
        <v>203</v>
      </c>
      <c r="D183" t="s">
        <v>190</v>
      </c>
      <c r="E183" t="s">
        <v>203</v>
      </c>
      <c r="G183" s="1" t="str">
        <f t="shared" si="8"/>
        <v>Y</v>
      </c>
      <c r="H183" s="1">
        <f t="shared" si="9"/>
        <v>1</v>
      </c>
      <c r="I183" s="1">
        <f t="shared" si="10"/>
        <v>1</v>
      </c>
      <c r="J183" s="1">
        <f t="shared" si="11"/>
        <v>0</v>
      </c>
      <c r="K183" s="1">
        <f t="shared" si="12"/>
        <v>1</v>
      </c>
    </row>
    <row r="184" spans="1:11" x14ac:dyDescent="0.25">
      <c r="A184" t="s">
        <v>233</v>
      </c>
      <c r="B184" t="s">
        <v>202</v>
      </c>
      <c r="C184" t="s">
        <v>203</v>
      </c>
      <c r="D184" t="s">
        <v>190</v>
      </c>
      <c r="E184" t="s">
        <v>203</v>
      </c>
      <c r="G184" s="1" t="str">
        <f t="shared" si="8"/>
        <v>Y</v>
      </c>
      <c r="H184" s="1">
        <f t="shared" si="9"/>
        <v>1</v>
      </c>
      <c r="I184" s="1">
        <f t="shared" si="10"/>
        <v>1</v>
      </c>
      <c r="J184" s="1">
        <f t="shared" si="11"/>
        <v>0</v>
      </c>
      <c r="K184" s="1">
        <f t="shared" si="12"/>
        <v>1</v>
      </c>
    </row>
    <row r="185" spans="1:11" x14ac:dyDescent="0.25">
      <c r="A185" t="s">
        <v>234</v>
      </c>
      <c r="B185" t="s">
        <v>198</v>
      </c>
      <c r="D185" t="s">
        <v>191</v>
      </c>
      <c r="G185" s="1" t="str">
        <f t="shared" si="8"/>
        <v>N</v>
      </c>
      <c r="H185" s="1">
        <f t="shared" si="9"/>
        <v>1</v>
      </c>
      <c r="I185" s="1">
        <f t="shared" si="10"/>
        <v>0</v>
      </c>
      <c r="J185" s="1">
        <f t="shared" si="11"/>
        <v>1</v>
      </c>
      <c r="K185" s="1">
        <f t="shared" si="12"/>
        <v>1</v>
      </c>
    </row>
    <row r="186" spans="1:11" x14ac:dyDescent="0.25">
      <c r="A186" t="s">
        <v>235</v>
      </c>
      <c r="B186" t="s">
        <v>202</v>
      </c>
      <c r="C186" t="s">
        <v>203</v>
      </c>
      <c r="D186" t="s">
        <v>190</v>
      </c>
      <c r="E186" t="s">
        <v>203</v>
      </c>
      <c r="G186" s="1" t="str">
        <f t="shared" si="8"/>
        <v>Y</v>
      </c>
      <c r="H186" s="1">
        <f t="shared" si="9"/>
        <v>1</v>
      </c>
      <c r="I186" s="1">
        <f t="shared" si="10"/>
        <v>1</v>
      </c>
      <c r="J186" s="1">
        <f t="shared" si="11"/>
        <v>0</v>
      </c>
      <c r="K186" s="1">
        <f t="shared" si="12"/>
        <v>1</v>
      </c>
    </row>
    <row r="187" spans="1:11" x14ac:dyDescent="0.25">
      <c r="A187" t="s">
        <v>236</v>
      </c>
      <c r="B187" t="s">
        <v>202</v>
      </c>
      <c r="C187" t="s">
        <v>203</v>
      </c>
      <c r="D187" t="s">
        <v>190</v>
      </c>
      <c r="E187" t="s">
        <v>203</v>
      </c>
      <c r="G187" s="1" t="str">
        <f t="shared" si="8"/>
        <v>Y</v>
      </c>
      <c r="H187" s="1">
        <f t="shared" si="9"/>
        <v>1</v>
      </c>
      <c r="I187" s="1">
        <f t="shared" si="10"/>
        <v>1</v>
      </c>
      <c r="J187" s="1">
        <f t="shared" si="11"/>
        <v>0</v>
      </c>
      <c r="K187" s="1">
        <f t="shared" si="12"/>
        <v>1</v>
      </c>
    </row>
    <row r="188" spans="1:11" x14ac:dyDescent="0.25">
      <c r="A188" t="s">
        <v>237</v>
      </c>
      <c r="B188" t="s">
        <v>202</v>
      </c>
      <c r="C188" t="s">
        <v>208</v>
      </c>
      <c r="D188" t="s">
        <v>190</v>
      </c>
      <c r="E188" t="s">
        <v>208</v>
      </c>
      <c r="G188" s="1" t="str">
        <f t="shared" si="8"/>
        <v>Y</v>
      </c>
      <c r="H188" s="1">
        <f t="shared" si="9"/>
        <v>1</v>
      </c>
      <c r="I188" s="1">
        <f t="shared" si="10"/>
        <v>1</v>
      </c>
      <c r="J188" s="1">
        <f t="shared" si="11"/>
        <v>0</v>
      </c>
      <c r="K188" s="1">
        <f t="shared" si="12"/>
        <v>1</v>
      </c>
    </row>
    <row r="189" spans="1:11" x14ac:dyDescent="0.25">
      <c r="A189" t="s">
        <v>238</v>
      </c>
      <c r="B189" t="s">
        <v>198</v>
      </c>
      <c r="D189" t="s">
        <v>191</v>
      </c>
      <c r="G189" s="1" t="str">
        <f t="shared" si="8"/>
        <v>N</v>
      </c>
      <c r="H189" s="1">
        <f t="shared" si="9"/>
        <v>1</v>
      </c>
      <c r="I189" s="1">
        <f t="shared" si="10"/>
        <v>0</v>
      </c>
      <c r="J189" s="1">
        <f t="shared" si="11"/>
        <v>1</v>
      </c>
      <c r="K189" s="1">
        <f t="shared" si="12"/>
        <v>1</v>
      </c>
    </row>
    <row r="190" spans="1:11" x14ac:dyDescent="0.25">
      <c r="A190" t="s">
        <v>239</v>
      </c>
      <c r="B190" t="s">
        <v>198</v>
      </c>
      <c r="D190" t="s">
        <v>191</v>
      </c>
      <c r="G190" s="1" t="str">
        <f t="shared" si="8"/>
        <v>N</v>
      </c>
      <c r="H190" s="1">
        <f t="shared" si="9"/>
        <v>1</v>
      </c>
      <c r="I190" s="1">
        <f t="shared" si="10"/>
        <v>0</v>
      </c>
      <c r="J190" s="1">
        <f t="shared" si="11"/>
        <v>1</v>
      </c>
      <c r="K190" s="1">
        <f t="shared" si="12"/>
        <v>1</v>
      </c>
    </row>
    <row r="191" spans="1:11" x14ac:dyDescent="0.25">
      <c r="A191" t="s">
        <v>240</v>
      </c>
      <c r="B191" t="s">
        <v>202</v>
      </c>
      <c r="C191" t="s">
        <v>208</v>
      </c>
      <c r="D191" t="s">
        <v>190</v>
      </c>
      <c r="E191" t="s">
        <v>208</v>
      </c>
      <c r="G191" s="1" t="str">
        <f t="shared" si="8"/>
        <v>Y</v>
      </c>
      <c r="H191" s="1">
        <f t="shared" si="9"/>
        <v>1</v>
      </c>
      <c r="I191" s="1">
        <f t="shared" si="10"/>
        <v>1</v>
      </c>
      <c r="J191" s="1">
        <f t="shared" si="11"/>
        <v>0</v>
      </c>
      <c r="K191" s="1">
        <f t="shared" si="12"/>
        <v>1</v>
      </c>
    </row>
    <row r="192" spans="1:11" x14ac:dyDescent="0.25">
      <c r="A192" t="s">
        <v>36</v>
      </c>
      <c r="B192" t="s">
        <v>202</v>
      </c>
      <c r="C192" t="s">
        <v>203</v>
      </c>
      <c r="D192" t="s">
        <v>190</v>
      </c>
      <c r="E192" t="s">
        <v>208</v>
      </c>
      <c r="G192" s="1" t="str">
        <f t="shared" si="8"/>
        <v>Y</v>
      </c>
      <c r="H192" s="1">
        <f t="shared" si="9"/>
        <v>1</v>
      </c>
      <c r="I192" s="1">
        <f t="shared" si="10"/>
        <v>1</v>
      </c>
      <c r="J192" s="1">
        <f t="shared" si="11"/>
        <v>0</v>
      </c>
      <c r="K192" s="1">
        <f t="shared" si="12"/>
        <v>1</v>
      </c>
    </row>
    <row r="193" spans="1:12" x14ac:dyDescent="0.25">
      <c r="A193" t="s">
        <v>241</v>
      </c>
      <c r="B193" t="s">
        <v>198</v>
      </c>
      <c r="D193" t="s">
        <v>191</v>
      </c>
      <c r="G193" s="1" t="str">
        <f t="shared" si="8"/>
        <v>N</v>
      </c>
      <c r="H193" s="1">
        <f t="shared" si="9"/>
        <v>1</v>
      </c>
      <c r="I193" s="1">
        <f t="shared" si="10"/>
        <v>0</v>
      </c>
      <c r="J193" s="1">
        <f t="shared" si="11"/>
        <v>1</v>
      </c>
      <c r="K193" s="1">
        <f t="shared" si="12"/>
        <v>1</v>
      </c>
    </row>
    <row r="194" spans="1:12" x14ac:dyDescent="0.25">
      <c r="A194" t="s">
        <v>180</v>
      </c>
      <c r="B194" t="s">
        <v>202</v>
      </c>
      <c r="C194" t="s">
        <v>208</v>
      </c>
      <c r="D194" t="s">
        <v>190</v>
      </c>
      <c r="E194" t="s">
        <v>203</v>
      </c>
      <c r="G194" s="1" t="str">
        <f t="shared" si="8"/>
        <v>Y</v>
      </c>
      <c r="H194" s="1">
        <f t="shared" si="9"/>
        <v>1</v>
      </c>
      <c r="I194" s="1">
        <f t="shared" si="10"/>
        <v>1</v>
      </c>
      <c r="J194" s="1">
        <f t="shared" si="11"/>
        <v>0</v>
      </c>
      <c r="K194" s="1">
        <f t="shared" si="12"/>
        <v>1</v>
      </c>
    </row>
    <row r="195" spans="1:12" x14ac:dyDescent="0.25">
      <c r="A195" t="s">
        <v>242</v>
      </c>
      <c r="B195" t="s">
        <v>198</v>
      </c>
      <c r="D195" t="s">
        <v>191</v>
      </c>
      <c r="G195" s="1" t="str">
        <f t="shared" si="8"/>
        <v>N</v>
      </c>
      <c r="H195" s="1">
        <f t="shared" si="9"/>
        <v>1</v>
      </c>
      <c r="I195" s="1">
        <f t="shared" si="10"/>
        <v>0</v>
      </c>
      <c r="J195" s="1">
        <f t="shared" si="11"/>
        <v>1</v>
      </c>
      <c r="K195" s="1">
        <f t="shared" si="12"/>
        <v>1</v>
      </c>
    </row>
    <row r="196" spans="1:12" x14ac:dyDescent="0.25">
      <c r="A196" t="s">
        <v>243</v>
      </c>
      <c r="B196" t="s">
        <v>202</v>
      </c>
      <c r="C196" t="s">
        <v>208</v>
      </c>
      <c r="D196" t="s">
        <v>190</v>
      </c>
      <c r="E196" t="s">
        <v>203</v>
      </c>
      <c r="G196" s="1" t="str">
        <f t="shared" si="8"/>
        <v>Y</v>
      </c>
      <c r="H196" s="1">
        <f t="shared" si="9"/>
        <v>1</v>
      </c>
      <c r="I196" s="1">
        <f t="shared" si="10"/>
        <v>1</v>
      </c>
      <c r="J196" s="1">
        <f t="shared" si="11"/>
        <v>0</v>
      </c>
      <c r="K196" s="1">
        <f t="shared" si="12"/>
        <v>1</v>
      </c>
    </row>
    <row r="197" spans="1:12" x14ac:dyDescent="0.25">
      <c r="A197" t="s">
        <v>244</v>
      </c>
      <c r="B197" t="s">
        <v>202</v>
      </c>
      <c r="C197" t="s">
        <v>208</v>
      </c>
      <c r="D197" t="s">
        <v>190</v>
      </c>
      <c r="E197" t="s">
        <v>208</v>
      </c>
      <c r="G197" s="1" t="str">
        <f t="shared" si="8"/>
        <v>Y</v>
      </c>
      <c r="H197" s="1">
        <f t="shared" si="9"/>
        <v>1</v>
      </c>
      <c r="I197" s="1">
        <f t="shared" si="10"/>
        <v>1</v>
      </c>
      <c r="J197" s="1">
        <f t="shared" si="11"/>
        <v>0</v>
      </c>
      <c r="K197" s="1">
        <f t="shared" si="12"/>
        <v>1</v>
      </c>
    </row>
    <row r="198" spans="1:12" x14ac:dyDescent="0.25">
      <c r="A198" t="s">
        <v>245</v>
      </c>
      <c r="B198" t="s">
        <v>202</v>
      </c>
      <c r="C198" t="s">
        <v>203</v>
      </c>
      <c r="D198" t="s">
        <v>190</v>
      </c>
      <c r="E198" t="s">
        <v>208</v>
      </c>
      <c r="G198" s="1" t="str">
        <f t="shared" si="8"/>
        <v>Y</v>
      </c>
      <c r="H198" s="1">
        <f t="shared" si="9"/>
        <v>1</v>
      </c>
      <c r="I198" s="1">
        <f t="shared" si="10"/>
        <v>1</v>
      </c>
      <c r="J198" s="1">
        <f t="shared" si="11"/>
        <v>0</v>
      </c>
      <c r="K198" s="1">
        <f t="shared" si="12"/>
        <v>1</v>
      </c>
    </row>
    <row r="199" spans="1:12" x14ac:dyDescent="0.25">
      <c r="A199" t="s">
        <v>246</v>
      </c>
      <c r="B199" t="s">
        <v>198</v>
      </c>
      <c r="D199" t="s">
        <v>191</v>
      </c>
      <c r="G199" s="1" t="str">
        <f t="shared" si="8"/>
        <v>N</v>
      </c>
      <c r="H199" s="1">
        <f t="shared" si="9"/>
        <v>1</v>
      </c>
      <c r="I199" s="1">
        <f t="shared" si="10"/>
        <v>0</v>
      </c>
      <c r="J199" s="1">
        <f t="shared" si="11"/>
        <v>1</v>
      </c>
      <c r="K199" s="1">
        <f t="shared" si="12"/>
        <v>1</v>
      </c>
    </row>
    <row r="200" spans="1:12" x14ac:dyDescent="0.25">
      <c r="A200" t="s">
        <v>134</v>
      </c>
      <c r="B200" t="s">
        <v>202</v>
      </c>
      <c r="C200" t="s">
        <v>208</v>
      </c>
      <c r="D200" t="s">
        <v>191</v>
      </c>
      <c r="G200" s="1" t="str">
        <f t="shared" si="8"/>
        <v>Y</v>
      </c>
      <c r="H200" s="1">
        <f t="shared" si="9"/>
        <v>0</v>
      </c>
      <c r="I200" s="1">
        <f t="shared" si="10"/>
        <v>0</v>
      </c>
      <c r="J200" s="1">
        <f t="shared" si="11"/>
        <v>0</v>
      </c>
      <c r="K200" s="1">
        <f t="shared" si="12"/>
        <v>0</v>
      </c>
    </row>
    <row r="201" spans="1:12" x14ac:dyDescent="0.25">
      <c r="A201" t="s">
        <v>247</v>
      </c>
      <c r="B201" t="s">
        <v>202</v>
      </c>
      <c r="C201" t="s">
        <v>208</v>
      </c>
      <c r="D201" t="s">
        <v>190</v>
      </c>
      <c r="E201" t="s">
        <v>203</v>
      </c>
      <c r="G201" s="1" t="str">
        <f t="shared" si="8"/>
        <v>Y</v>
      </c>
      <c r="H201" s="1">
        <f t="shared" si="9"/>
        <v>1</v>
      </c>
      <c r="I201" s="1">
        <f t="shared" si="10"/>
        <v>1</v>
      </c>
      <c r="J201" s="1">
        <f t="shared" si="11"/>
        <v>0</v>
      </c>
      <c r="K201" s="1">
        <f t="shared" si="12"/>
        <v>1</v>
      </c>
    </row>
    <row r="202" spans="1:12" x14ac:dyDescent="0.25">
      <c r="A202" t="s">
        <v>248</v>
      </c>
      <c r="B202" t="s">
        <v>198</v>
      </c>
      <c r="D202" t="s">
        <v>191</v>
      </c>
      <c r="G202" s="1" t="str">
        <f t="shared" si="8"/>
        <v>N</v>
      </c>
      <c r="H202" s="1">
        <f t="shared" si="9"/>
        <v>1</v>
      </c>
      <c r="I202" s="1">
        <f t="shared" si="10"/>
        <v>0</v>
      </c>
      <c r="J202" s="1">
        <f t="shared" si="11"/>
        <v>1</v>
      </c>
      <c r="K202" s="1">
        <f t="shared" si="12"/>
        <v>1</v>
      </c>
    </row>
    <row r="203" spans="1:12" x14ac:dyDescent="0.25">
      <c r="A203" t="s">
        <v>249</v>
      </c>
      <c r="B203" t="s">
        <v>202</v>
      </c>
      <c r="C203" t="s">
        <v>208</v>
      </c>
      <c r="D203" t="s">
        <v>190</v>
      </c>
      <c r="E203" t="s">
        <v>208</v>
      </c>
      <c r="G203" s="1" t="str">
        <f t="shared" si="8"/>
        <v>Y</v>
      </c>
      <c r="H203" s="1">
        <f t="shared" si="9"/>
        <v>1</v>
      </c>
      <c r="I203" s="1">
        <f t="shared" si="10"/>
        <v>1</v>
      </c>
      <c r="J203" s="1">
        <f t="shared" si="11"/>
        <v>0</v>
      </c>
      <c r="K203" s="1">
        <f t="shared" si="12"/>
        <v>1</v>
      </c>
    </row>
    <row r="204" spans="1:12" x14ac:dyDescent="0.25">
      <c r="A204" t="s">
        <v>250</v>
      </c>
      <c r="B204" t="s">
        <v>202</v>
      </c>
      <c r="C204" t="s">
        <v>208</v>
      </c>
      <c r="D204" t="s">
        <v>190</v>
      </c>
      <c r="E204" t="s">
        <v>208</v>
      </c>
      <c r="G204" s="1" t="str">
        <f t="shared" si="8"/>
        <v>Y</v>
      </c>
      <c r="H204" s="1">
        <f t="shared" si="9"/>
        <v>1</v>
      </c>
      <c r="I204" s="1">
        <f t="shared" si="10"/>
        <v>1</v>
      </c>
      <c r="J204" s="1">
        <f t="shared" si="11"/>
        <v>0</v>
      </c>
      <c r="K204" s="1">
        <f t="shared" si="12"/>
        <v>1</v>
      </c>
    </row>
    <row r="205" spans="1:12" x14ac:dyDescent="0.25">
      <c r="A205" t="s">
        <v>251</v>
      </c>
      <c r="B205" t="s">
        <v>202</v>
      </c>
      <c r="C205" t="s">
        <v>208</v>
      </c>
      <c r="D205" t="s">
        <v>190</v>
      </c>
      <c r="E205" t="s">
        <v>208</v>
      </c>
      <c r="G205" s="1" t="str">
        <f t="shared" si="8"/>
        <v>Y</v>
      </c>
      <c r="H205" s="1">
        <f t="shared" si="9"/>
        <v>1</v>
      </c>
      <c r="I205" s="1">
        <f t="shared" si="10"/>
        <v>1</v>
      </c>
      <c r="J205" s="1">
        <f t="shared" si="11"/>
        <v>0</v>
      </c>
      <c r="K205" s="1">
        <f t="shared" si="12"/>
        <v>1</v>
      </c>
    </row>
    <row r="207" spans="1:12" x14ac:dyDescent="0.25">
      <c r="K207" s="1">
        <f>SUM(K146:K205)</f>
        <v>54</v>
      </c>
      <c r="L207" s="1">
        <f>K207/60</f>
        <v>0.9</v>
      </c>
    </row>
    <row r="208" spans="1:12" x14ac:dyDescent="0.25">
      <c r="A208" t="s">
        <v>252</v>
      </c>
    </row>
    <row r="209" spans="1:1" x14ac:dyDescent="0.25">
      <c r="A209" t="s">
        <v>121</v>
      </c>
    </row>
    <row r="210" spans="1:1" x14ac:dyDescent="0.25">
      <c r="A210" t="s">
        <v>253</v>
      </c>
    </row>
    <row r="211" spans="1:1" x14ac:dyDescent="0.25">
      <c r="A211" t="s">
        <v>254</v>
      </c>
    </row>
    <row r="212" spans="1:1" x14ac:dyDescent="0.25">
      <c r="A212" t="s">
        <v>255</v>
      </c>
    </row>
    <row r="213" spans="1:1" x14ac:dyDescent="0.25">
      <c r="A213" t="s">
        <v>256</v>
      </c>
    </row>
    <row r="214" spans="1:1" x14ac:dyDescent="0.25">
      <c r="A214" t="s">
        <v>253</v>
      </c>
    </row>
    <row r="215" spans="1:1" x14ac:dyDescent="0.25">
      <c r="A215" t="s">
        <v>257</v>
      </c>
    </row>
    <row r="216" spans="1:1" x14ac:dyDescent="0.25">
      <c r="A216" t="s">
        <v>258</v>
      </c>
    </row>
    <row r="217" spans="1:1" x14ac:dyDescent="0.25">
      <c r="A217" t="s">
        <v>259</v>
      </c>
    </row>
    <row r="218" spans="1:1" x14ac:dyDescent="0.25">
      <c r="A218" t="s">
        <v>260</v>
      </c>
    </row>
    <row r="219" spans="1:1" x14ac:dyDescent="0.25">
      <c r="A219" t="s">
        <v>261</v>
      </c>
    </row>
    <row r="220" spans="1:1" x14ac:dyDescent="0.25">
      <c r="A220" t="s">
        <v>262</v>
      </c>
    </row>
    <row r="221" spans="1:1" x14ac:dyDescent="0.25">
      <c r="A221" t="s">
        <v>263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titanium738738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 Pan</dc:creator>
  <cp:lastModifiedBy>SCP</cp:lastModifiedBy>
  <dcterms:created xsi:type="dcterms:W3CDTF">2013-11-14T03:46:51Z</dcterms:created>
  <dcterms:modified xsi:type="dcterms:W3CDTF">2013-11-14T03:46:51Z</dcterms:modified>
</cp:coreProperties>
</file>